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filterPrivacy="1" defaultThemeVersion="124226"/>
  <xr:revisionPtr revIDLastSave="0" documentId="13_ncr:1_{37D99952-8E8D-BD4B-BA61-FD2FEA3C68A6}" xr6:coauthVersionLast="47" xr6:coauthVersionMax="47" xr10:uidLastSave="{00000000-0000-0000-0000-000000000000}"/>
  <bookViews>
    <workbookView xWindow="0" yWindow="500" windowWidth="25780" windowHeight="13860" xr2:uid="{00000000-000D-0000-FFFF-FFFF00000000}"/>
  </bookViews>
  <sheets>
    <sheet name="クエストシート原本" sheetId="10" r:id="rId1"/>
    <sheet name="選択マスタ" sheetId="11" r:id="rId2"/>
    <sheet name="レベルマスタ" sheetId="12" r:id="rId3"/>
    <sheet name="アビリティマスタ" sheetId="13" r:id="rId4"/>
  </sheets>
  <externalReferences>
    <externalReference r:id="rId5"/>
  </externalReferences>
  <definedNames>
    <definedName name="_xlnm.Print_Area" localSheetId="0">クエストシート原本!$A$1:$W$30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10" l="1"/>
  <c r="C25" i="10"/>
  <c r="B26" i="10"/>
  <c r="C26" i="10"/>
  <c r="B27" i="10"/>
  <c r="C27" i="10"/>
  <c r="B28" i="10"/>
  <c r="C28" i="10"/>
  <c r="B29" i="10"/>
  <c r="C29" i="10"/>
  <c r="B30" i="10"/>
  <c r="C30" i="10"/>
  <c r="B24" i="10"/>
  <c r="O20" i="10"/>
  <c r="P11" i="10"/>
  <c r="P12" i="10"/>
  <c r="P13" i="10"/>
  <c r="P14" i="10"/>
  <c r="P15" i="10"/>
  <c r="P16" i="10"/>
  <c r="P17" i="10"/>
  <c r="P18" i="10"/>
  <c r="P19" i="10"/>
  <c r="O11" i="10"/>
  <c r="O12" i="10"/>
  <c r="O13" i="10"/>
  <c r="O14" i="10"/>
  <c r="O15" i="10"/>
  <c r="O16" i="10"/>
  <c r="O17" i="10"/>
  <c r="O18" i="10"/>
  <c r="O19" i="10"/>
  <c r="O10" i="10"/>
  <c r="P10" i="10"/>
  <c r="D30" i="10" l="1"/>
  <c r="D29" i="10"/>
  <c r="D28" i="10"/>
  <c r="D27" i="10"/>
  <c r="D26" i="10"/>
  <c r="D25" i="10"/>
  <c r="D24" i="10"/>
  <c r="C24" i="10"/>
  <c r="G8" i="10" l="1"/>
</calcChain>
</file>

<file path=xl/sharedStrings.xml><?xml version="1.0" encoding="utf-8"?>
<sst xmlns="http://schemas.openxmlformats.org/spreadsheetml/2006/main" count="481" uniqueCount="374">
  <si>
    <t>具体的
行動
・
計画</t>
    <rPh sb="0" eb="3">
      <t>グタイテキ</t>
    </rPh>
    <rPh sb="4" eb="6">
      <t>コウドウ</t>
    </rPh>
    <rPh sb="9" eb="11">
      <t>ケイカク</t>
    </rPh>
    <phoneticPr fontId="2"/>
  </si>
  <si>
    <t>上段に目標、下段にその目標を達成するための具体的行動・計画を記載</t>
    <rPh sb="0" eb="2">
      <t>ジョウダン</t>
    </rPh>
    <rPh sb="3" eb="5">
      <t>モクヒョウ</t>
    </rPh>
    <rPh sb="6" eb="8">
      <t>ゲダン</t>
    </rPh>
    <rPh sb="11" eb="13">
      <t>モクヒョウ</t>
    </rPh>
    <rPh sb="14" eb="16">
      <t>タッセイ</t>
    </rPh>
    <rPh sb="21" eb="24">
      <t>グタイテキ</t>
    </rPh>
    <rPh sb="24" eb="26">
      <t>コウドウ</t>
    </rPh>
    <rPh sb="27" eb="29">
      <t>ケイカク</t>
    </rPh>
    <rPh sb="30" eb="32">
      <t>キサイ</t>
    </rPh>
    <phoneticPr fontId="2"/>
  </si>
  <si>
    <t>本人氏名</t>
    <rPh sb="0" eb="2">
      <t>ホンニン</t>
    </rPh>
    <rPh sb="2" eb="4">
      <t>シメイ</t>
    </rPh>
    <phoneticPr fontId="2"/>
  </si>
  <si>
    <t>達成
基準</t>
    <rPh sb="0" eb="2">
      <t>タッセイ</t>
    </rPh>
    <rPh sb="3" eb="5">
      <t>キジュン</t>
    </rPh>
    <phoneticPr fontId="2"/>
  </si>
  <si>
    <t>上長氏名</t>
    <rPh sb="0" eb="2">
      <t>ジョウチョウ</t>
    </rPh>
    <rPh sb="2" eb="4">
      <t>シメイ</t>
    </rPh>
    <phoneticPr fontId="2"/>
  </si>
  <si>
    <t>部署</t>
    <rPh sb="0" eb="2">
      <t>ブショ</t>
    </rPh>
    <phoneticPr fontId="2"/>
  </si>
  <si>
    <t>フィードバック面談日</t>
    <rPh sb="7" eb="9">
      <t>メンダン</t>
    </rPh>
    <rPh sb="9" eb="10">
      <t>ビ</t>
    </rPh>
    <phoneticPr fontId="2"/>
  </si>
  <si>
    <t>/</t>
    <phoneticPr fontId="2"/>
  </si>
  <si>
    <t>今期の会社クエスト</t>
    <rPh sb="0" eb="2">
      <t>コンキ</t>
    </rPh>
    <rPh sb="3" eb="5">
      <t>カイシャ</t>
    </rPh>
    <phoneticPr fontId="2"/>
  </si>
  <si>
    <t>レベル</t>
    <phoneticPr fontId="2"/>
  </si>
  <si>
    <t>メインジョブ</t>
    <phoneticPr fontId="2"/>
  </si>
  <si>
    <t>具体的な行動・着眼点</t>
    <rPh sb="0" eb="3">
      <t>グタイテキ</t>
    </rPh>
    <rPh sb="4" eb="6">
      <t>コウドウ</t>
    </rPh>
    <rPh sb="7" eb="10">
      <t>チャクガンテン</t>
    </rPh>
    <phoneticPr fontId="2"/>
  </si>
  <si>
    <t>株式会社リィツメディカル</t>
    <phoneticPr fontId="2"/>
  </si>
  <si>
    <t>今期のエリアクエスト</t>
    <rPh sb="0" eb="2">
      <t>コンキ</t>
    </rPh>
    <phoneticPr fontId="2"/>
  </si>
  <si>
    <t>本人スコア記載日</t>
    <rPh sb="0" eb="2">
      <t>ホンニン</t>
    </rPh>
    <rPh sb="5" eb="7">
      <t>キサイ</t>
    </rPh>
    <rPh sb="7" eb="8">
      <t>ビ</t>
    </rPh>
    <phoneticPr fontId="2"/>
  </si>
  <si>
    <t>一次スコア記載日</t>
    <rPh sb="0" eb="2">
      <t>イチジ</t>
    </rPh>
    <rPh sb="5" eb="7">
      <t>キサイ</t>
    </rPh>
    <rPh sb="7" eb="8">
      <t>ビ</t>
    </rPh>
    <phoneticPr fontId="2"/>
  </si>
  <si>
    <t>最終スコア記載日</t>
    <rPh sb="0" eb="2">
      <t>サイシュウ</t>
    </rPh>
    <rPh sb="5" eb="7">
      <t>キサイ</t>
    </rPh>
    <rPh sb="7" eb="8">
      <t>ビ</t>
    </rPh>
    <phoneticPr fontId="2"/>
  </si>
  <si>
    <t>選択可能
アビリティ</t>
    <rPh sb="0" eb="2">
      <t>センタク</t>
    </rPh>
    <rPh sb="2" eb="4">
      <t>カノウ</t>
    </rPh>
    <phoneticPr fontId="2"/>
  </si>
  <si>
    <t>期の振り返り</t>
    <rPh sb="0" eb="1">
      <t>キ</t>
    </rPh>
    <rPh sb="2" eb="3">
      <t>フ</t>
    </rPh>
    <rPh sb="4" eb="5">
      <t>カエ</t>
    </rPh>
    <phoneticPr fontId="2"/>
  </si>
  <si>
    <t>ウェイト</t>
    <phoneticPr fontId="2"/>
  </si>
  <si>
    <t>ゼネラリスト</t>
    <phoneticPr fontId="2"/>
  </si>
  <si>
    <t>スペシャリスト</t>
    <phoneticPr fontId="2"/>
  </si>
  <si>
    <t>トレーナー</t>
    <phoneticPr fontId="2"/>
  </si>
  <si>
    <t>マネージャー</t>
    <phoneticPr fontId="2"/>
  </si>
  <si>
    <t>マーケッター</t>
    <phoneticPr fontId="2"/>
  </si>
  <si>
    <t>コーディネーター</t>
    <phoneticPr fontId="2"/>
  </si>
  <si>
    <t>クリエイター</t>
    <phoneticPr fontId="2"/>
  </si>
  <si>
    <t>マイスター</t>
    <phoneticPr fontId="2"/>
  </si>
  <si>
    <t>スーパーバイザー</t>
    <phoneticPr fontId="2"/>
  </si>
  <si>
    <t>バイヤー</t>
    <phoneticPr fontId="2"/>
  </si>
  <si>
    <t>ディレクター</t>
    <phoneticPr fontId="2"/>
  </si>
  <si>
    <t>経営者</t>
    <rPh sb="0" eb="3">
      <t>ケイエイシャ</t>
    </rPh>
    <phoneticPr fontId="2"/>
  </si>
  <si>
    <t>遊び人</t>
    <rPh sb="0" eb="1">
      <t>アソ</t>
    </rPh>
    <rPh sb="2" eb="3">
      <t>ニン</t>
    </rPh>
    <phoneticPr fontId="2"/>
  </si>
  <si>
    <t>ラフストーン</t>
    <phoneticPr fontId="2"/>
  </si>
  <si>
    <t>ブロンズ</t>
  </si>
  <si>
    <t>ブロンズ</t>
    <phoneticPr fontId="2"/>
  </si>
  <si>
    <t>シルバー</t>
  </si>
  <si>
    <t>シルバー</t>
    <phoneticPr fontId="2"/>
  </si>
  <si>
    <t>ゴールド</t>
  </si>
  <si>
    <t>ゴールド</t>
    <phoneticPr fontId="2"/>
  </si>
  <si>
    <t>プラチナ</t>
  </si>
  <si>
    <t>プラチナ</t>
    <phoneticPr fontId="2"/>
  </si>
  <si>
    <t>サファイア</t>
  </si>
  <si>
    <t>サファイア</t>
    <phoneticPr fontId="2"/>
  </si>
  <si>
    <t>ルビー</t>
  </si>
  <si>
    <t>ルビー</t>
    <phoneticPr fontId="2"/>
  </si>
  <si>
    <t>エメラルド</t>
  </si>
  <si>
    <t>エメラルド</t>
    <phoneticPr fontId="2"/>
  </si>
  <si>
    <t>ダイヤモンド</t>
  </si>
  <si>
    <t>ダイヤモンド</t>
    <phoneticPr fontId="2"/>
  </si>
  <si>
    <t>スコア</t>
    <phoneticPr fontId="2"/>
  </si>
  <si>
    <t>理念の体現</t>
    <rPh sb="0" eb="2">
      <t>リネン</t>
    </rPh>
    <rPh sb="3" eb="5">
      <t>タイゲン</t>
    </rPh>
    <phoneticPr fontId="1"/>
  </si>
  <si>
    <t>規律性・ルール遵守</t>
    <rPh sb="0" eb="2">
      <t>キリツ</t>
    </rPh>
    <rPh sb="2" eb="3">
      <t>セイ</t>
    </rPh>
    <rPh sb="7" eb="9">
      <t>ジュンシュ</t>
    </rPh>
    <phoneticPr fontId="1"/>
  </si>
  <si>
    <t>積極性・前向きさ</t>
    <rPh sb="0" eb="2">
      <t>セッキョク</t>
    </rPh>
    <rPh sb="2" eb="3">
      <t>セイ</t>
    </rPh>
    <rPh sb="4" eb="6">
      <t>マエム</t>
    </rPh>
    <phoneticPr fontId="1"/>
  </si>
  <si>
    <t>素直さ・謙虚さ</t>
    <rPh sb="0" eb="2">
      <t>スナオ</t>
    </rPh>
    <rPh sb="4" eb="6">
      <t>ケンキョ</t>
    </rPh>
    <phoneticPr fontId="1"/>
  </si>
  <si>
    <t>笑顔・明るさ・元気さ</t>
    <rPh sb="0" eb="2">
      <t>エガオ</t>
    </rPh>
    <rPh sb="3" eb="4">
      <t>アカ</t>
    </rPh>
    <rPh sb="7" eb="9">
      <t>ゲンキ</t>
    </rPh>
    <phoneticPr fontId="1"/>
  </si>
  <si>
    <t>身だしなみ・清潔さ</t>
    <rPh sb="0" eb="1">
      <t>ミ</t>
    </rPh>
    <rPh sb="6" eb="8">
      <t>セイケツ</t>
    </rPh>
    <phoneticPr fontId="1"/>
  </si>
  <si>
    <t>勤怠</t>
    <rPh sb="0" eb="2">
      <t>キンタイ</t>
    </rPh>
    <phoneticPr fontId="1"/>
  </si>
  <si>
    <t>気配り・思いやり</t>
    <rPh sb="0" eb="2">
      <t>キクバ</t>
    </rPh>
    <rPh sb="4" eb="5">
      <t>オモ</t>
    </rPh>
    <phoneticPr fontId="1"/>
  </si>
  <si>
    <t>スピード・行動</t>
    <rPh sb="5" eb="7">
      <t>コウドウ</t>
    </rPh>
    <phoneticPr fontId="1"/>
  </si>
  <si>
    <t>粘り強さ・折れない心</t>
    <rPh sb="0" eb="1">
      <t>ネバ</t>
    </rPh>
    <rPh sb="2" eb="3">
      <t>ヅヨ</t>
    </rPh>
    <rPh sb="5" eb="6">
      <t>オ</t>
    </rPh>
    <rPh sb="9" eb="10">
      <t>ココロ</t>
    </rPh>
    <phoneticPr fontId="1"/>
  </si>
  <si>
    <t>顧客中心</t>
    <rPh sb="0" eb="2">
      <t>コキャク</t>
    </rPh>
    <rPh sb="2" eb="4">
      <t>チュウシン</t>
    </rPh>
    <phoneticPr fontId="1"/>
  </si>
  <si>
    <t>責任性・信頼性</t>
    <rPh sb="0" eb="2">
      <t>セキニン</t>
    </rPh>
    <rPh sb="2" eb="3">
      <t>セイ</t>
    </rPh>
    <rPh sb="4" eb="6">
      <t>シンライ</t>
    </rPh>
    <rPh sb="6" eb="7">
      <t>セイ</t>
    </rPh>
    <phoneticPr fontId="1"/>
  </si>
  <si>
    <t>協調性・チームワーク</t>
    <rPh sb="0" eb="3">
      <t>キョウチョウセイ</t>
    </rPh>
    <phoneticPr fontId="1"/>
  </si>
  <si>
    <t>関心・好奇心</t>
    <rPh sb="0" eb="2">
      <t>カンシン</t>
    </rPh>
    <rPh sb="3" eb="6">
      <t>コウキシン</t>
    </rPh>
    <phoneticPr fontId="1"/>
  </si>
  <si>
    <t>自責の精神</t>
    <rPh sb="0" eb="2">
      <t>ジセキ</t>
    </rPh>
    <rPh sb="3" eb="5">
      <t>セイシン</t>
    </rPh>
    <phoneticPr fontId="1"/>
  </si>
  <si>
    <t>受け入れの姿勢</t>
    <rPh sb="0" eb="1">
      <t>ウ</t>
    </rPh>
    <rPh sb="2" eb="3">
      <t>イ</t>
    </rPh>
    <rPh sb="5" eb="7">
      <t>シセイ</t>
    </rPh>
    <phoneticPr fontId="1"/>
  </si>
  <si>
    <t>ホスピタリティ</t>
  </si>
  <si>
    <t>メンタル維持</t>
    <rPh sb="4" eb="6">
      <t>イジ</t>
    </rPh>
    <phoneticPr fontId="1"/>
  </si>
  <si>
    <t>モチベーション</t>
  </si>
  <si>
    <t>チャレンジ・向上心・積極性</t>
    <rPh sb="6" eb="8">
      <t>コウジョウ</t>
    </rPh>
    <rPh sb="8" eb="9">
      <t>シン</t>
    </rPh>
    <rPh sb="10" eb="13">
      <t>セッキョクセイ</t>
    </rPh>
    <phoneticPr fontId="1"/>
  </si>
  <si>
    <t>理念・ビジョン・行動指針などを、実際に目に見える形で行動しているかどうか。</t>
    <rPh sb="0" eb="2">
      <t>リネン</t>
    </rPh>
    <rPh sb="8" eb="10">
      <t>コウドウ</t>
    </rPh>
    <rPh sb="10" eb="12">
      <t>シシン</t>
    </rPh>
    <rPh sb="16" eb="18">
      <t>ジッサイ</t>
    </rPh>
    <rPh sb="19" eb="20">
      <t>メ</t>
    </rPh>
    <rPh sb="21" eb="22">
      <t>ミ</t>
    </rPh>
    <rPh sb="24" eb="25">
      <t>カタチ</t>
    </rPh>
    <rPh sb="26" eb="28">
      <t>コウドウ</t>
    </rPh>
    <phoneticPr fontId="1"/>
  </si>
  <si>
    <t>職場で定められている決まり事を守っているかどうか。</t>
    <rPh sb="0" eb="2">
      <t>ショクバ</t>
    </rPh>
    <rPh sb="3" eb="4">
      <t>サダ</t>
    </rPh>
    <rPh sb="10" eb="11">
      <t>キ</t>
    </rPh>
    <rPh sb="13" eb="14">
      <t>ゴト</t>
    </rPh>
    <rPh sb="15" eb="16">
      <t>マモ</t>
    </rPh>
    <phoneticPr fontId="1"/>
  </si>
  <si>
    <t>周りと協調して仕事をしているかどうか。チームに貢献するような動きをしているかどうか。</t>
    <rPh sb="0" eb="1">
      <t>マワ</t>
    </rPh>
    <rPh sb="3" eb="5">
      <t>キョウチョウ</t>
    </rPh>
    <rPh sb="7" eb="9">
      <t>シゴト</t>
    </rPh>
    <rPh sb="23" eb="25">
      <t>コウケン</t>
    </rPh>
    <rPh sb="30" eb="31">
      <t>ウゴ</t>
    </rPh>
    <phoneticPr fontId="1"/>
  </si>
  <si>
    <t>前向きに、積極的に仕事に取り組んでいるかどうか。</t>
    <rPh sb="0" eb="2">
      <t>マエム</t>
    </rPh>
    <rPh sb="5" eb="8">
      <t>セッキョクテキ</t>
    </rPh>
    <rPh sb="9" eb="11">
      <t>シゴト</t>
    </rPh>
    <rPh sb="12" eb="13">
      <t>ト</t>
    </rPh>
    <rPh sb="14" eb="15">
      <t>ク</t>
    </rPh>
    <phoneticPr fontId="1"/>
  </si>
  <si>
    <t>何事にも、否定から入らずに、前向きにとらえている。指示待ちやこなすだけの仕事の仕方ではなく、より自分から取り組んでいる。常にもっとよい仕事にしようと工夫している。できない・わからない、ではなく、どうしたらできるか、まずはやってみようというような動きをしているか。</t>
    <rPh sb="5" eb="7">
      <t>ヒテイ</t>
    </rPh>
    <rPh sb="9" eb="10">
      <t>ハイ</t>
    </rPh>
    <rPh sb="14" eb="16">
      <t>マエム</t>
    </rPh>
    <rPh sb="25" eb="27">
      <t>シジ</t>
    </rPh>
    <rPh sb="27" eb="28">
      <t>マ</t>
    </rPh>
    <rPh sb="36" eb="38">
      <t>シゴト</t>
    </rPh>
    <rPh sb="39" eb="41">
      <t>シカタ</t>
    </rPh>
    <rPh sb="48" eb="50">
      <t>ジブン</t>
    </rPh>
    <rPh sb="52" eb="53">
      <t>ト</t>
    </rPh>
    <rPh sb="54" eb="55">
      <t>ク</t>
    </rPh>
    <phoneticPr fontId="1"/>
  </si>
  <si>
    <t>責任を持った言動ができているかどうか。周りからの信頼を得ているかどうか。</t>
    <rPh sb="0" eb="2">
      <t>セキニン</t>
    </rPh>
    <rPh sb="3" eb="4">
      <t>モ</t>
    </rPh>
    <rPh sb="6" eb="8">
      <t>ゲンドウ</t>
    </rPh>
    <rPh sb="19" eb="20">
      <t>マワ</t>
    </rPh>
    <rPh sb="24" eb="26">
      <t>シンライ</t>
    </rPh>
    <rPh sb="27" eb="28">
      <t>エ</t>
    </rPh>
    <phoneticPr fontId="1"/>
  </si>
  <si>
    <t>自分自身の発言に対して、責任を持って行動しているか。人のせいにはせずに、自分の責任として、最後まで取り組んでいるか。うそをついたり、約束を破ったりしてはいないか。任されたこと、指示を受けたことなどに対して、きちんとやりきっているか。</t>
    <rPh sb="0" eb="2">
      <t>ジブン</t>
    </rPh>
    <rPh sb="2" eb="4">
      <t>ジシン</t>
    </rPh>
    <rPh sb="26" eb="27">
      <t>ヒト</t>
    </rPh>
    <rPh sb="36" eb="38">
      <t>ジブン</t>
    </rPh>
    <rPh sb="39" eb="41">
      <t>セキニン</t>
    </rPh>
    <rPh sb="45" eb="47">
      <t>サイゴ</t>
    </rPh>
    <rPh sb="49" eb="50">
      <t>ト</t>
    </rPh>
    <rPh sb="51" eb="52">
      <t>ク</t>
    </rPh>
    <rPh sb="81" eb="82">
      <t>マカ</t>
    </rPh>
    <rPh sb="88" eb="90">
      <t>シジ</t>
    </rPh>
    <rPh sb="91" eb="92">
      <t>ウ</t>
    </rPh>
    <rPh sb="99" eb="100">
      <t>タイ</t>
    </rPh>
    <phoneticPr fontId="1"/>
  </si>
  <si>
    <t>常に素直な態度、振る舞いができているか。奢らず、謙虚な姿勢でいるかどうか。</t>
    <rPh sb="0" eb="1">
      <t>ツネ</t>
    </rPh>
    <rPh sb="2" eb="4">
      <t>スナオ</t>
    </rPh>
    <rPh sb="5" eb="7">
      <t>タイド</t>
    </rPh>
    <rPh sb="8" eb="9">
      <t>フ</t>
    </rPh>
    <rPh sb="10" eb="11">
      <t>マ</t>
    </rPh>
    <rPh sb="20" eb="21">
      <t>オゴ</t>
    </rPh>
    <rPh sb="24" eb="26">
      <t>ケンキョ</t>
    </rPh>
    <rPh sb="27" eb="29">
      <t>シセイ</t>
    </rPh>
    <phoneticPr fontId="1"/>
  </si>
  <si>
    <t>状況や予測をして、最善な行動ができているかどうか。相手や周りの気持ちを思いやることができているかどうか。</t>
    <rPh sb="0" eb="2">
      <t>ジョウキョウ</t>
    </rPh>
    <rPh sb="3" eb="5">
      <t>ヨソク</t>
    </rPh>
    <rPh sb="9" eb="11">
      <t>サイゼン</t>
    </rPh>
    <rPh sb="12" eb="14">
      <t>コウドウ</t>
    </rPh>
    <rPh sb="25" eb="27">
      <t>アイテ</t>
    </rPh>
    <rPh sb="28" eb="29">
      <t>マワ</t>
    </rPh>
    <rPh sb="31" eb="33">
      <t>キモ</t>
    </rPh>
    <rPh sb="35" eb="36">
      <t>オモ</t>
    </rPh>
    <phoneticPr fontId="1"/>
  </si>
  <si>
    <t>失敗したり、困難なことに直面しても、粘り強く取り組むことができるかどうか。</t>
    <rPh sb="0" eb="2">
      <t>シッパイ</t>
    </rPh>
    <rPh sb="6" eb="8">
      <t>コンナン</t>
    </rPh>
    <rPh sb="12" eb="14">
      <t>チョクメン</t>
    </rPh>
    <rPh sb="18" eb="19">
      <t>ネバ</t>
    </rPh>
    <rPh sb="20" eb="21">
      <t>ヅヨ</t>
    </rPh>
    <rPh sb="22" eb="23">
      <t>ト</t>
    </rPh>
    <rPh sb="24" eb="25">
      <t>ク</t>
    </rPh>
    <phoneticPr fontId="1"/>
  </si>
  <si>
    <t>周りに責任転嫁せず、自分自身に責任がある言動ができているかどうか。</t>
    <rPh sb="0" eb="1">
      <t>マワ</t>
    </rPh>
    <rPh sb="3" eb="5">
      <t>セキニン</t>
    </rPh>
    <rPh sb="5" eb="7">
      <t>テンカ</t>
    </rPh>
    <rPh sb="10" eb="12">
      <t>ジブン</t>
    </rPh>
    <rPh sb="12" eb="14">
      <t>ジシン</t>
    </rPh>
    <rPh sb="15" eb="17">
      <t>セキニン</t>
    </rPh>
    <rPh sb="20" eb="22">
      <t>ゲンドウ</t>
    </rPh>
    <phoneticPr fontId="1"/>
  </si>
  <si>
    <t>法令の知識があり、遵守できているかどうか。</t>
    <rPh sb="0" eb="2">
      <t>ホウレイ</t>
    </rPh>
    <rPh sb="3" eb="5">
      <t>チシキ</t>
    </rPh>
    <rPh sb="9" eb="11">
      <t>ジュンシュ</t>
    </rPh>
    <phoneticPr fontId="1"/>
  </si>
  <si>
    <t>新しい仕事や、難しい仕事にチャンレンジしているかどうか。より向上していこうという姿勢がみられるか。</t>
    <rPh sb="0" eb="1">
      <t>アタラ</t>
    </rPh>
    <rPh sb="3" eb="5">
      <t>シゴト</t>
    </rPh>
    <rPh sb="7" eb="8">
      <t>ムズカ</t>
    </rPh>
    <rPh sb="10" eb="12">
      <t>シゴト</t>
    </rPh>
    <rPh sb="30" eb="32">
      <t>コウジョウ</t>
    </rPh>
    <rPh sb="40" eb="42">
      <t>シセイ</t>
    </rPh>
    <phoneticPr fontId="1"/>
  </si>
  <si>
    <t>普段から、笑顔をたくさん出しているか。明るく、元気に振る舞っているか。</t>
    <rPh sb="0" eb="2">
      <t>フダン</t>
    </rPh>
    <rPh sb="5" eb="7">
      <t>エガオ</t>
    </rPh>
    <rPh sb="12" eb="13">
      <t>ダ</t>
    </rPh>
    <rPh sb="19" eb="20">
      <t>アカ</t>
    </rPh>
    <rPh sb="23" eb="25">
      <t>ゲンキ</t>
    </rPh>
    <rPh sb="26" eb="27">
      <t>フ</t>
    </rPh>
    <rPh sb="28" eb="29">
      <t>マ</t>
    </rPh>
    <phoneticPr fontId="1"/>
  </si>
  <si>
    <t>毎日のあいさつ、お客様や協力業者、取引先の来社などの際には、自然な笑顔で対応できている。難しい仕事や、忙しいときであっても、明るく元気な態度で、周りとコミュニケーションを取っている。相手を不快にするような表情、態度をしない。</t>
    <rPh sb="0" eb="2">
      <t>マイニチ</t>
    </rPh>
    <rPh sb="9" eb="11">
      <t>キャクサマ</t>
    </rPh>
    <rPh sb="12" eb="14">
      <t>キョウリョク</t>
    </rPh>
    <rPh sb="14" eb="16">
      <t>ギョウシャ</t>
    </rPh>
    <rPh sb="17" eb="19">
      <t>トリヒキ</t>
    </rPh>
    <rPh sb="19" eb="20">
      <t>サキ</t>
    </rPh>
    <rPh sb="21" eb="22">
      <t>ライ</t>
    </rPh>
    <rPh sb="22" eb="23">
      <t>シャ</t>
    </rPh>
    <rPh sb="26" eb="27">
      <t>サイ</t>
    </rPh>
    <rPh sb="30" eb="32">
      <t>シゼン</t>
    </rPh>
    <rPh sb="33" eb="35">
      <t>エガオ</t>
    </rPh>
    <rPh sb="36" eb="38">
      <t>タイオウ</t>
    </rPh>
    <rPh sb="44" eb="45">
      <t>ムズカ</t>
    </rPh>
    <rPh sb="47" eb="49">
      <t>シゴト</t>
    </rPh>
    <rPh sb="51" eb="52">
      <t>イソガ</t>
    </rPh>
    <rPh sb="62" eb="63">
      <t>アカ</t>
    </rPh>
    <rPh sb="65" eb="67">
      <t>ゲンキ</t>
    </rPh>
    <rPh sb="68" eb="70">
      <t>タイド</t>
    </rPh>
    <rPh sb="72" eb="73">
      <t>マワ</t>
    </rPh>
    <rPh sb="85" eb="86">
      <t>ト</t>
    </rPh>
    <rPh sb="91" eb="93">
      <t>アイテ</t>
    </rPh>
    <rPh sb="94" eb="96">
      <t>フカイ</t>
    </rPh>
    <rPh sb="102" eb="104">
      <t>ヒョウジョウ</t>
    </rPh>
    <rPh sb="105" eb="107">
      <t>タイド</t>
    </rPh>
    <phoneticPr fontId="1"/>
  </si>
  <si>
    <t>常に顧客第一の考え方で行動できているかどうか。</t>
    <rPh sb="0" eb="1">
      <t>ツネ</t>
    </rPh>
    <rPh sb="2" eb="4">
      <t>コキャク</t>
    </rPh>
    <rPh sb="4" eb="6">
      <t>ダイイチ</t>
    </rPh>
    <rPh sb="7" eb="8">
      <t>カンガ</t>
    </rPh>
    <rPh sb="9" eb="10">
      <t>カタ</t>
    </rPh>
    <rPh sb="11" eb="13">
      <t>コウドウ</t>
    </rPh>
    <phoneticPr fontId="1"/>
  </si>
  <si>
    <t>即行動ができているか、仕事のスピードを大事にしているか。</t>
    <rPh sb="0" eb="1">
      <t>ソク</t>
    </rPh>
    <rPh sb="1" eb="3">
      <t>コウドウ</t>
    </rPh>
    <rPh sb="11" eb="13">
      <t>シゴト</t>
    </rPh>
    <rPh sb="19" eb="21">
      <t>ダイジ</t>
    </rPh>
    <phoneticPr fontId="1"/>
  </si>
  <si>
    <t>モチベーション高く、仕事に取り組んでいるかどうか。</t>
    <rPh sb="7" eb="8">
      <t>タカ</t>
    </rPh>
    <rPh sb="10" eb="12">
      <t>シゴト</t>
    </rPh>
    <rPh sb="13" eb="14">
      <t>ト</t>
    </rPh>
    <rPh sb="15" eb="16">
      <t>ク</t>
    </rPh>
    <phoneticPr fontId="1"/>
  </si>
  <si>
    <t>誇り・プライド</t>
    <rPh sb="0" eb="1">
      <t>ホコ</t>
    </rPh>
    <phoneticPr fontId="1"/>
  </si>
  <si>
    <t>仕事に誇りやプライドを持って取り組んでいるかどうか。</t>
    <rPh sb="0" eb="2">
      <t>シゴト</t>
    </rPh>
    <rPh sb="3" eb="4">
      <t>ホコ</t>
    </rPh>
    <rPh sb="11" eb="12">
      <t>モ</t>
    </rPh>
    <rPh sb="14" eb="15">
      <t>ト</t>
    </rPh>
    <rPh sb="16" eb="17">
      <t>ク</t>
    </rPh>
    <phoneticPr fontId="1"/>
  </si>
  <si>
    <t>仕事・仕事以外にもいつも関心や好奇心を持っているかどうか。</t>
    <rPh sb="0" eb="2">
      <t>シゴト</t>
    </rPh>
    <rPh sb="3" eb="5">
      <t>シゴト</t>
    </rPh>
    <rPh sb="5" eb="7">
      <t>イガイ</t>
    </rPh>
    <rPh sb="12" eb="14">
      <t>カンシン</t>
    </rPh>
    <rPh sb="15" eb="18">
      <t>コウキシン</t>
    </rPh>
    <rPh sb="19" eb="20">
      <t>モ</t>
    </rPh>
    <phoneticPr fontId="1"/>
  </si>
  <si>
    <t>何事においても関心を持って、もっと詳しく、もっと深く知ることができるように知識を増やしている。新しいことに興味をもって、調べたりやってみたりしている。もっとこうした方がいいなどの意見や提案を積極的に考え、伝えている。</t>
    <rPh sb="7" eb="9">
      <t>カンシン</t>
    </rPh>
    <rPh sb="10" eb="11">
      <t>モ</t>
    </rPh>
    <rPh sb="17" eb="18">
      <t>クワ</t>
    </rPh>
    <rPh sb="24" eb="25">
      <t>フカ</t>
    </rPh>
    <rPh sb="26" eb="27">
      <t>シ</t>
    </rPh>
    <rPh sb="37" eb="39">
      <t>チシキ</t>
    </rPh>
    <rPh sb="40" eb="41">
      <t>フ</t>
    </rPh>
    <rPh sb="47" eb="48">
      <t>アタラ</t>
    </rPh>
    <rPh sb="53" eb="55">
      <t>キョウミ</t>
    </rPh>
    <rPh sb="60" eb="61">
      <t>シラ</t>
    </rPh>
    <rPh sb="82" eb="83">
      <t>ホウ</t>
    </rPh>
    <rPh sb="89" eb="91">
      <t>イケン</t>
    </rPh>
    <rPh sb="92" eb="94">
      <t>テイアン</t>
    </rPh>
    <rPh sb="95" eb="98">
      <t>セッキョクテキ</t>
    </rPh>
    <rPh sb="99" eb="100">
      <t>カンガ</t>
    </rPh>
    <rPh sb="102" eb="103">
      <t>ツタ</t>
    </rPh>
    <phoneticPr fontId="1"/>
  </si>
  <si>
    <t>きちんとした身だしなみができているかどうか。清潔感があるかどうか。</t>
    <rPh sb="6" eb="7">
      <t>ミ</t>
    </rPh>
    <rPh sb="22" eb="25">
      <t>セイケツカン</t>
    </rPh>
    <phoneticPr fontId="1"/>
  </si>
  <si>
    <t>勤怠に乱れはないかどうか。</t>
    <rPh sb="0" eb="2">
      <t>キンタイ</t>
    </rPh>
    <rPh sb="3" eb="4">
      <t>ミダ</t>
    </rPh>
    <phoneticPr fontId="1"/>
  </si>
  <si>
    <t>常に安定した気持ち、精神で仕事に取り組んでいるか。</t>
    <rPh sb="0" eb="1">
      <t>ツネ</t>
    </rPh>
    <rPh sb="2" eb="4">
      <t>アンテイ</t>
    </rPh>
    <rPh sb="6" eb="8">
      <t>キモ</t>
    </rPh>
    <rPh sb="10" eb="12">
      <t>セイシン</t>
    </rPh>
    <rPh sb="13" eb="15">
      <t>シゴト</t>
    </rPh>
    <rPh sb="16" eb="17">
      <t>ト</t>
    </rPh>
    <rPh sb="18" eb="19">
      <t>ク</t>
    </rPh>
    <phoneticPr fontId="1"/>
  </si>
  <si>
    <t>様々な要因（プライベートも含む）による気持ちの浮き沈みによって、仕事のパフォーマンスを変えることなく、安定した発揮ができるかどうか、その維持を自身で図っているかどうか。</t>
    <rPh sb="0" eb="5">
      <t>サマザマナヨウイン</t>
    </rPh>
    <rPh sb="13" eb="14">
      <t>フク</t>
    </rPh>
    <rPh sb="19" eb="21">
      <t>キモ</t>
    </rPh>
    <rPh sb="23" eb="24">
      <t>ウ</t>
    </rPh>
    <rPh sb="25" eb="26">
      <t>シズ</t>
    </rPh>
    <rPh sb="32" eb="34">
      <t>シゴト</t>
    </rPh>
    <rPh sb="43" eb="44">
      <t>カ</t>
    </rPh>
    <rPh sb="51" eb="53">
      <t>アンテイ</t>
    </rPh>
    <rPh sb="55" eb="57">
      <t>ハッキ</t>
    </rPh>
    <rPh sb="68" eb="70">
      <t>イジ</t>
    </rPh>
    <rPh sb="71" eb="73">
      <t>ジシン</t>
    </rPh>
    <rPh sb="74" eb="75">
      <t>ハカ</t>
    </rPh>
    <phoneticPr fontId="1"/>
  </si>
  <si>
    <t>新しいもの、普段とは違うもの、自身の当たり前以外のものを受け入れるか</t>
    <rPh sb="0" eb="1">
      <t>アタラ</t>
    </rPh>
    <rPh sb="6" eb="8">
      <t>フダン</t>
    </rPh>
    <rPh sb="10" eb="11">
      <t>チガ</t>
    </rPh>
    <rPh sb="15" eb="17">
      <t>ジシン</t>
    </rPh>
    <rPh sb="18" eb="19">
      <t>ア</t>
    </rPh>
    <rPh sb="21" eb="22">
      <t>マエ</t>
    </rPh>
    <rPh sb="22" eb="24">
      <t>イガイ</t>
    </rPh>
    <rPh sb="28" eb="29">
      <t>ウ</t>
    </rPh>
    <rPh sb="30" eb="31">
      <t>イ</t>
    </rPh>
    <phoneticPr fontId="1"/>
  </si>
  <si>
    <t>周りからの提案、アイデア、申し出などをまずは一旦共感し、受け入れることができている。自身の当たり前、物差しに当てはまらないものであっても、それを認め、受け入れてからの話し合い、検討などを行っている。</t>
    <rPh sb="0" eb="1">
      <t>マワ</t>
    </rPh>
    <rPh sb="5" eb="7">
      <t>テイアン</t>
    </rPh>
    <rPh sb="13" eb="14">
      <t>モウ</t>
    </rPh>
    <rPh sb="15" eb="16">
      <t>デ</t>
    </rPh>
    <rPh sb="22" eb="24">
      <t>イッタン</t>
    </rPh>
    <rPh sb="24" eb="26">
      <t>キョウカン</t>
    </rPh>
    <rPh sb="28" eb="29">
      <t>ウ</t>
    </rPh>
    <rPh sb="30" eb="31">
      <t>イ</t>
    </rPh>
    <rPh sb="42" eb="44">
      <t>ジシン</t>
    </rPh>
    <rPh sb="45" eb="46">
      <t>ア</t>
    </rPh>
    <rPh sb="48" eb="49">
      <t>マエ</t>
    </rPh>
    <rPh sb="50" eb="52">
      <t>モノサ</t>
    </rPh>
    <rPh sb="54" eb="55">
      <t>ア</t>
    </rPh>
    <rPh sb="72" eb="73">
      <t>ミト</t>
    </rPh>
    <rPh sb="75" eb="76">
      <t>ウ</t>
    </rPh>
    <rPh sb="77" eb="78">
      <t>イ</t>
    </rPh>
    <rPh sb="83" eb="84">
      <t>ハナ</t>
    </rPh>
    <rPh sb="85" eb="86">
      <t>ア</t>
    </rPh>
    <rPh sb="88" eb="90">
      <t>ケントウ</t>
    </rPh>
    <rPh sb="93" eb="94">
      <t>オコナ</t>
    </rPh>
    <phoneticPr fontId="1"/>
  </si>
  <si>
    <t>周りをもてなす気持ちが表れているか。より相手が嬉しく思うような振る舞いがみられるか。</t>
    <rPh sb="0" eb="1">
      <t>マワ</t>
    </rPh>
    <rPh sb="7" eb="9">
      <t>キモ</t>
    </rPh>
    <rPh sb="11" eb="12">
      <t>アラワ</t>
    </rPh>
    <rPh sb="20" eb="22">
      <t>アイテ</t>
    </rPh>
    <rPh sb="23" eb="24">
      <t>ウレ</t>
    </rPh>
    <rPh sb="26" eb="27">
      <t>オモ</t>
    </rPh>
    <rPh sb="31" eb="32">
      <t>フ</t>
    </rPh>
    <rPh sb="33" eb="34">
      <t>マ</t>
    </rPh>
    <phoneticPr fontId="1"/>
  </si>
  <si>
    <t>リィツ文化の伝承</t>
    <rPh sb="3" eb="5">
      <t>ブンカ</t>
    </rPh>
    <rPh sb="6" eb="8">
      <t>デンショウ</t>
    </rPh>
    <phoneticPr fontId="1"/>
  </si>
  <si>
    <t>リィツ50年の歴史を大事にしているか。リィツ力があるか。</t>
    <rPh sb="5" eb="6">
      <t>ネン</t>
    </rPh>
    <rPh sb="7" eb="9">
      <t>レキシ</t>
    </rPh>
    <rPh sb="10" eb="12">
      <t>ダイジ</t>
    </rPh>
    <rPh sb="22" eb="23">
      <t>リョク</t>
    </rPh>
    <phoneticPr fontId="1"/>
  </si>
  <si>
    <t>リィツが何を大事にし、何を守っていきたいかを理解している。判断が必要な場合や、ものごとで悩む場合などは、リィツ文化に基づいた価値基準により判断を行っている。自分だけではなく、周りへもリィツ文化の伝承を行っている。</t>
    <rPh sb="4" eb="5">
      <t>ナニ</t>
    </rPh>
    <rPh sb="6" eb="8">
      <t>ダイジ</t>
    </rPh>
    <rPh sb="11" eb="12">
      <t>ナニ</t>
    </rPh>
    <rPh sb="13" eb="14">
      <t>マモ</t>
    </rPh>
    <rPh sb="22" eb="24">
      <t>リカイ</t>
    </rPh>
    <rPh sb="29" eb="31">
      <t>ハンダン</t>
    </rPh>
    <rPh sb="32" eb="34">
      <t>ヒツヨウ</t>
    </rPh>
    <rPh sb="35" eb="37">
      <t>バアイ</t>
    </rPh>
    <rPh sb="44" eb="45">
      <t>ナヤ</t>
    </rPh>
    <rPh sb="46" eb="48">
      <t>バアイ</t>
    </rPh>
    <rPh sb="55" eb="57">
      <t>ブンカ</t>
    </rPh>
    <rPh sb="58" eb="59">
      <t>モト</t>
    </rPh>
    <rPh sb="62" eb="64">
      <t>カチ</t>
    </rPh>
    <rPh sb="64" eb="66">
      <t>キジュン</t>
    </rPh>
    <rPh sb="69" eb="71">
      <t>ハンダン</t>
    </rPh>
    <rPh sb="72" eb="73">
      <t>オコナ</t>
    </rPh>
    <rPh sb="78" eb="80">
      <t>ジブン</t>
    </rPh>
    <rPh sb="87" eb="88">
      <t>マワ</t>
    </rPh>
    <rPh sb="94" eb="96">
      <t>ブンカ</t>
    </rPh>
    <rPh sb="97" eb="99">
      <t>デンショウ</t>
    </rPh>
    <rPh sb="100" eb="101">
      <t>オコナ</t>
    </rPh>
    <phoneticPr fontId="1"/>
  </si>
  <si>
    <t>コンプライアンス</t>
  </si>
  <si>
    <r>
      <t>他にはできない専門的な仕事で、顧客に貢献できるこの仕事に誇りを持ち、</t>
    </r>
    <r>
      <rPr>
        <sz val="10"/>
        <rFont val="ＭＳ Ｐゴシック"/>
        <family val="3"/>
        <charset val="128"/>
        <scheme val="minor"/>
      </rPr>
      <t>それが言動に現れている。自分自身の役割に、日々自尊心をもって取り組み、その発言・意見を伝えている。プロの仕事として、妥協や中途半端な結果にしないというプライドを持ち行動している。</t>
    </r>
    <rPh sb="31" eb="32">
      <t>モ</t>
    </rPh>
    <rPh sb="37" eb="39">
      <t>ゲンドウ</t>
    </rPh>
    <rPh sb="40" eb="41">
      <t>アラワ</t>
    </rPh>
    <rPh sb="71" eb="73">
      <t>ハツゲン</t>
    </rPh>
    <rPh sb="74" eb="76">
      <t>イケン</t>
    </rPh>
    <rPh sb="77" eb="78">
      <t>ツタ</t>
    </rPh>
    <rPh sb="86" eb="88">
      <t>シゴト</t>
    </rPh>
    <rPh sb="92" eb="94">
      <t>ダキョウ</t>
    </rPh>
    <rPh sb="95" eb="97">
      <t>チュウト</t>
    </rPh>
    <rPh sb="97" eb="99">
      <t>ハンパ</t>
    </rPh>
    <rPh sb="100" eb="102">
      <t>ケッカ</t>
    </rPh>
    <rPh sb="114" eb="115">
      <t>モ</t>
    </rPh>
    <rPh sb="116" eb="118">
      <t>コウドウ</t>
    </rPh>
    <phoneticPr fontId="1"/>
  </si>
  <si>
    <t>会社の掲げている理念・ビジョン・ミッション・行動指針等を覚えている。理解している。理念・ビジョン・ミッション・行動指針に基づいた発言や行動ができている。守るべきコンプラインスを徹底できている。判断に迷う際には、いつも理念・ビジョン・ミッション・行動指針を基準に判断できている。</t>
    <rPh sb="0" eb="1">
      <t>カイ</t>
    </rPh>
    <rPh sb="1" eb="2">
      <t>シャ</t>
    </rPh>
    <rPh sb="3" eb="4">
      <t>カカ</t>
    </rPh>
    <rPh sb="8" eb="10">
      <t>リネン</t>
    </rPh>
    <rPh sb="26" eb="27">
      <t>トウ</t>
    </rPh>
    <rPh sb="28" eb="29">
      <t>オボ</t>
    </rPh>
    <rPh sb="34" eb="36">
      <t>リカイ</t>
    </rPh>
    <rPh sb="41" eb="43">
      <t>リネン</t>
    </rPh>
    <rPh sb="55" eb="57">
      <t>コウドウ</t>
    </rPh>
    <rPh sb="57" eb="59">
      <t>シシン</t>
    </rPh>
    <rPh sb="60" eb="61">
      <t>モト</t>
    </rPh>
    <rPh sb="64" eb="66">
      <t>ハツゲン</t>
    </rPh>
    <rPh sb="67" eb="69">
      <t>コウドウ</t>
    </rPh>
    <rPh sb="76" eb="77">
      <t>マモ</t>
    </rPh>
    <rPh sb="88" eb="90">
      <t>テッテイ</t>
    </rPh>
    <phoneticPr fontId="1"/>
  </si>
  <si>
    <t>就業規則に定めれらた内容を守っている。職場で決めているルールを知っている。理解している。不正をしたり、「ずる」をしたりして、風紀を乱すようなことをしていない。職場のルールを主体的に守り、周りの模範となっている。</t>
    <rPh sb="0" eb="2">
      <t>シュウギョウ</t>
    </rPh>
    <rPh sb="2" eb="4">
      <t>キソク</t>
    </rPh>
    <rPh sb="5" eb="6">
      <t>サダ</t>
    </rPh>
    <rPh sb="10" eb="12">
      <t>ナイヨウ</t>
    </rPh>
    <rPh sb="13" eb="14">
      <t>マモ</t>
    </rPh>
    <rPh sb="19" eb="21">
      <t>ショクバ</t>
    </rPh>
    <rPh sb="22" eb="23">
      <t>キ</t>
    </rPh>
    <rPh sb="31" eb="32">
      <t>シ</t>
    </rPh>
    <rPh sb="37" eb="39">
      <t>リカイ</t>
    </rPh>
    <rPh sb="44" eb="46">
      <t>フセイ</t>
    </rPh>
    <rPh sb="62" eb="64">
      <t>フウキ</t>
    </rPh>
    <rPh sb="65" eb="66">
      <t>ミダ</t>
    </rPh>
    <rPh sb="79" eb="81">
      <t>ショクバ</t>
    </rPh>
    <rPh sb="86" eb="89">
      <t>シュタイテキ</t>
    </rPh>
    <rPh sb="90" eb="91">
      <t>マモ</t>
    </rPh>
    <rPh sb="93" eb="94">
      <t>マワ</t>
    </rPh>
    <rPh sb="96" eb="98">
      <t>モハン</t>
    </rPh>
    <phoneticPr fontId="1"/>
  </si>
  <si>
    <t>自分勝手、自分中心ではなく、周りもやりやすいような仕事の仕方ができている。一緒に働く仲間を気遣い、サポートすることができている。チームの一員として、チームワークを乱すことなく、貢献するような言動ができている。</t>
    <rPh sb="5" eb="7">
      <t>ジブン</t>
    </rPh>
    <rPh sb="7" eb="9">
      <t>チュウシン</t>
    </rPh>
    <rPh sb="14" eb="15">
      <t>マワ</t>
    </rPh>
    <rPh sb="25" eb="27">
      <t>シゴト</t>
    </rPh>
    <rPh sb="28" eb="30">
      <t>シカタ</t>
    </rPh>
    <rPh sb="39" eb="40">
      <t>ハタラ</t>
    </rPh>
    <rPh sb="41" eb="43">
      <t>ナカマ</t>
    </rPh>
    <rPh sb="44" eb="46">
      <t>キヅカ</t>
    </rPh>
    <rPh sb="67" eb="69">
      <t>イチイン</t>
    </rPh>
    <rPh sb="80" eb="81">
      <t>ミダ</t>
    </rPh>
    <rPh sb="87" eb="89">
      <t>コウケン</t>
    </rPh>
    <rPh sb="94" eb="96">
      <t>ゲンドウ</t>
    </rPh>
    <phoneticPr fontId="1"/>
  </si>
  <si>
    <t>指示や指導、教育に対して、否定・反論せず、素直に聴いて遂行できている。疑問に思うことに対し、反抗するのではなく、しっかりと意見として伝え、話し合いを受け入れることができる。自分を偉いものと思わず、周りから学ぶ気持ちや、周りの意見を受け入れている。</t>
    <rPh sb="13" eb="15">
      <t>ヒテイ</t>
    </rPh>
    <rPh sb="16" eb="18">
      <t>ハンロン</t>
    </rPh>
    <rPh sb="27" eb="29">
      <t>スイコウ</t>
    </rPh>
    <rPh sb="35" eb="37">
      <t>ギモン</t>
    </rPh>
    <rPh sb="38" eb="39">
      <t>オモ</t>
    </rPh>
    <rPh sb="43" eb="44">
      <t>タイ</t>
    </rPh>
    <rPh sb="46" eb="48">
      <t>ハンコウ</t>
    </rPh>
    <rPh sb="61" eb="63">
      <t>イケン</t>
    </rPh>
    <rPh sb="66" eb="67">
      <t>ツタ</t>
    </rPh>
    <rPh sb="69" eb="70">
      <t>ハナ</t>
    </rPh>
    <rPh sb="71" eb="72">
      <t>ア</t>
    </rPh>
    <rPh sb="74" eb="75">
      <t>ウ</t>
    </rPh>
    <rPh sb="76" eb="77">
      <t>イ</t>
    </rPh>
    <rPh sb="98" eb="99">
      <t>マワ</t>
    </rPh>
    <rPh sb="109" eb="110">
      <t>マワ</t>
    </rPh>
    <phoneticPr fontId="1"/>
  </si>
  <si>
    <t>現在の状況や、これからどうなるかなどを予測・考慮して、より良い判断や、振る舞い、声掛けなどができている。常に周りに気を使い、相手の気持ちを察して、最善の行動ができている。相手の心情などを気遣い、声をかけたりしている。</t>
    <rPh sb="0" eb="2">
      <t>ゲンザイ</t>
    </rPh>
    <rPh sb="3" eb="5">
      <t>ジョウキョウ</t>
    </rPh>
    <rPh sb="19" eb="21">
      <t>ヨソク</t>
    </rPh>
    <rPh sb="29" eb="30">
      <t>ヨ</t>
    </rPh>
    <rPh sb="31" eb="33">
      <t>ハンダン</t>
    </rPh>
    <rPh sb="35" eb="36">
      <t>フ</t>
    </rPh>
    <rPh sb="37" eb="38">
      <t>マ</t>
    </rPh>
    <rPh sb="40" eb="42">
      <t>コエカ</t>
    </rPh>
    <rPh sb="52" eb="53">
      <t>ツネ</t>
    </rPh>
    <rPh sb="65" eb="67">
      <t>キモ</t>
    </rPh>
    <rPh sb="69" eb="70">
      <t>サッ</t>
    </rPh>
    <rPh sb="73" eb="75">
      <t>サイゼン</t>
    </rPh>
    <rPh sb="76" eb="78">
      <t>コウドウ</t>
    </rPh>
    <rPh sb="85" eb="87">
      <t>アイテ</t>
    </rPh>
    <rPh sb="88" eb="90">
      <t>シンジョウ</t>
    </rPh>
    <phoneticPr fontId="1"/>
  </si>
  <si>
    <t>困難なことが目の前にあったとしても、あきらめず、投げ出さずに粘り強く取り組めている。ミスや失敗、つらいことなどがあっても、重くとらえ過ぎずに、前向きに立ち向かっている。</t>
    <rPh sb="30" eb="31">
      <t>ネバ</t>
    </rPh>
    <rPh sb="32" eb="33">
      <t>ヅヨ</t>
    </rPh>
    <rPh sb="34" eb="35">
      <t>ト</t>
    </rPh>
    <rPh sb="36" eb="37">
      <t>ク</t>
    </rPh>
    <rPh sb="45" eb="47">
      <t>シッパイ</t>
    </rPh>
    <rPh sb="61" eb="62">
      <t>オモ</t>
    </rPh>
    <rPh sb="66" eb="67">
      <t>ス</t>
    </rPh>
    <phoneticPr fontId="1"/>
  </si>
  <si>
    <t>物事がうまくいかない、思い通りに行かないことを、周りの人や環境、社会のせいにはしていない。何事も、自分自身に原因があると捉え、自分でなんとかしようとしている。</t>
    <rPh sb="45" eb="47">
      <t>ナニゴト</t>
    </rPh>
    <phoneticPr fontId="1"/>
  </si>
  <si>
    <t>今の自分自身よりもより、上の仕事や難しい仕事に自らチャレンジしている。新しい仕事やプロジェクトなどがあったら、主体的に自ら参加、取り組んでいる。より自分自身の知識やスキル向上に関心を持ち、積極的に勉強したり、研修などに参加している。指示待ちやこなすだけの仕事の仕方ではなく、より自分から取り組んでいる。</t>
    <rPh sb="35" eb="36">
      <t>アタラ</t>
    </rPh>
    <rPh sb="38" eb="40">
      <t>シゴト</t>
    </rPh>
    <rPh sb="55" eb="58">
      <t>シュタイテキ</t>
    </rPh>
    <rPh sb="59" eb="60">
      <t>ミズカ</t>
    </rPh>
    <rPh sb="61" eb="63">
      <t>サンカ</t>
    </rPh>
    <rPh sb="64" eb="65">
      <t>ト</t>
    </rPh>
    <rPh sb="66" eb="67">
      <t>ク</t>
    </rPh>
    <rPh sb="79" eb="81">
      <t>チシキ</t>
    </rPh>
    <rPh sb="85" eb="87">
      <t>コウジョウ</t>
    </rPh>
    <rPh sb="88" eb="90">
      <t>カンシン</t>
    </rPh>
    <rPh sb="91" eb="92">
      <t>モ</t>
    </rPh>
    <rPh sb="94" eb="97">
      <t>セッキョクテキ</t>
    </rPh>
    <rPh sb="98" eb="100">
      <t>ベンキョウ</t>
    </rPh>
    <rPh sb="104" eb="106">
      <t>ケンシュウ</t>
    </rPh>
    <rPh sb="109" eb="111">
      <t>サンカ</t>
    </rPh>
    <phoneticPr fontId="1"/>
  </si>
  <si>
    <t>顧客にとって、何が最良かを第一に考え、普段の仕事ができている。顧客から「ありがとう」と言ってもらえるような貢献ができている。顧客に喜んでもらえるような、伝え方、対応ができている。自分自身の損得や手間の問題ではなく、顧客にメリットがあることを一番にしている。</t>
    <rPh sb="0" eb="2">
      <t>コキャク</t>
    </rPh>
    <rPh sb="7" eb="8">
      <t>ナニ</t>
    </rPh>
    <rPh sb="9" eb="11">
      <t>サイリョウ</t>
    </rPh>
    <rPh sb="13" eb="15">
      <t>ダイイチ</t>
    </rPh>
    <rPh sb="16" eb="17">
      <t>カンガ</t>
    </rPh>
    <rPh sb="19" eb="21">
      <t>フダン</t>
    </rPh>
    <rPh sb="22" eb="24">
      <t>シゴト</t>
    </rPh>
    <rPh sb="31" eb="33">
      <t>コキャク</t>
    </rPh>
    <rPh sb="43" eb="44">
      <t>イ</t>
    </rPh>
    <rPh sb="53" eb="55">
      <t>コウケン</t>
    </rPh>
    <rPh sb="62" eb="64">
      <t>コキャク</t>
    </rPh>
    <rPh sb="65" eb="66">
      <t>ヨロコ</t>
    </rPh>
    <rPh sb="76" eb="77">
      <t>ツタ</t>
    </rPh>
    <rPh sb="78" eb="79">
      <t>カタ</t>
    </rPh>
    <rPh sb="80" eb="82">
      <t>タイオウ</t>
    </rPh>
    <rPh sb="89" eb="91">
      <t>ジブン</t>
    </rPh>
    <rPh sb="91" eb="93">
      <t>ジシン</t>
    </rPh>
    <rPh sb="94" eb="96">
      <t>ソントク</t>
    </rPh>
    <rPh sb="97" eb="99">
      <t>テマ</t>
    </rPh>
    <rPh sb="100" eb="102">
      <t>モンダイ</t>
    </rPh>
    <rPh sb="107" eb="109">
      <t>コキャク</t>
    </rPh>
    <rPh sb="120" eb="122">
      <t>イチバン</t>
    </rPh>
    <phoneticPr fontId="1"/>
  </si>
  <si>
    <t>物事を先延ばしにせずに、すぐに取り掛かるなど、行動を起こしている。判断や決め事の期限は、必要以上に長くせずに、できるだけ早い期日で設定し、それを守っている。普段の仕事を無駄にダラダラと時間を使わず、スピードを持って遂行している。</t>
    <rPh sb="15" eb="16">
      <t>ト</t>
    </rPh>
    <rPh sb="17" eb="18">
      <t>カ</t>
    </rPh>
    <rPh sb="23" eb="25">
      <t>コウドウ</t>
    </rPh>
    <rPh sb="26" eb="27">
      <t>オ</t>
    </rPh>
    <rPh sb="33" eb="35">
      <t>ハンダン</t>
    </rPh>
    <rPh sb="36" eb="37">
      <t>キ</t>
    </rPh>
    <rPh sb="38" eb="39">
      <t>ゴト</t>
    </rPh>
    <rPh sb="40" eb="42">
      <t>キゲン</t>
    </rPh>
    <rPh sb="44" eb="46">
      <t>ヒツヨウ</t>
    </rPh>
    <rPh sb="46" eb="48">
      <t>イジョウ</t>
    </rPh>
    <rPh sb="49" eb="50">
      <t>ナガ</t>
    </rPh>
    <rPh sb="60" eb="61">
      <t>ハヤ</t>
    </rPh>
    <rPh sb="62" eb="64">
      <t>キジツ</t>
    </rPh>
    <rPh sb="65" eb="67">
      <t>セッテイ</t>
    </rPh>
    <rPh sb="72" eb="73">
      <t>マモ</t>
    </rPh>
    <rPh sb="104" eb="105">
      <t>モ</t>
    </rPh>
    <rPh sb="107" eb="109">
      <t>スイコウ</t>
    </rPh>
    <phoneticPr fontId="1"/>
  </si>
  <si>
    <t>普段の仕事にやりがいを感じ、モチベーション高く取り組んでいる。毎日の仕事に楽しさ・充実感を感じている。やらされ感、割り切り感で仕事をこなすのではなく、自分自身の成長を実感して、前向きに仕事に取り組んでいる。</t>
    <rPh sb="55" eb="56">
      <t>カン</t>
    </rPh>
    <rPh sb="57" eb="58">
      <t>ワ</t>
    </rPh>
    <rPh sb="59" eb="60">
      <t>キ</t>
    </rPh>
    <rPh sb="61" eb="62">
      <t>カン</t>
    </rPh>
    <rPh sb="63" eb="65">
      <t>シゴト</t>
    </rPh>
    <rPh sb="75" eb="77">
      <t>ジブン</t>
    </rPh>
    <rPh sb="77" eb="79">
      <t>ジシン</t>
    </rPh>
    <rPh sb="80" eb="82">
      <t>セイチョウ</t>
    </rPh>
    <rPh sb="83" eb="85">
      <t>ジッカン</t>
    </rPh>
    <rPh sb="88" eb="90">
      <t>マエム</t>
    </rPh>
    <rPh sb="92" eb="94">
      <t>シゴト</t>
    </rPh>
    <rPh sb="95" eb="96">
      <t>ト</t>
    </rPh>
    <rPh sb="97" eb="98">
      <t>ク</t>
    </rPh>
    <phoneticPr fontId="1"/>
  </si>
  <si>
    <t>服装・髪型・爪・ひげ・化粧など、職場で定められた決まりを守っている。好印象を与えるような清潔さを保っている。乱れた服装、におい、不潔な髪・ひげ・爪などは厳禁。</t>
    <rPh sb="16" eb="18">
      <t>ショクバ</t>
    </rPh>
    <phoneticPr fontId="1"/>
  </si>
  <si>
    <t>時間通りに出勤し、業務をスタートできている。やむをえない事情を除いて、遅刻・早退・欠勤などの勤怠の乱れはない。やむをえない欠勤・遅刻・早退などの場合でも、きちんと申請している。</t>
    <rPh sb="0" eb="2">
      <t>ジカン</t>
    </rPh>
    <rPh sb="2" eb="3">
      <t>ドオ</t>
    </rPh>
    <rPh sb="5" eb="7">
      <t>シュッキン</t>
    </rPh>
    <rPh sb="9" eb="11">
      <t>ギョウム</t>
    </rPh>
    <rPh sb="28" eb="30">
      <t>ジジョウ</t>
    </rPh>
    <rPh sb="31" eb="32">
      <t>ノゾ</t>
    </rPh>
    <rPh sb="35" eb="37">
      <t>チコク</t>
    </rPh>
    <rPh sb="38" eb="40">
      <t>ソウタイ</t>
    </rPh>
    <rPh sb="41" eb="43">
      <t>ケッキン</t>
    </rPh>
    <rPh sb="46" eb="48">
      <t>キンタイ</t>
    </rPh>
    <rPh sb="49" eb="50">
      <t>ミダ</t>
    </rPh>
    <rPh sb="72" eb="74">
      <t>バアイ</t>
    </rPh>
    <phoneticPr fontId="1"/>
  </si>
  <si>
    <t>相手の立場に関わらず、常に相手がどのようにされたら嬉しいか、快適かを考えた振舞いができている。相手の期待を超えるような言動により、感動を与えることを行っている。</t>
    <rPh sb="0" eb="2">
      <t>アイテ</t>
    </rPh>
    <rPh sb="3" eb="5">
      <t>タチバ</t>
    </rPh>
    <rPh sb="6" eb="7">
      <t>カカ</t>
    </rPh>
    <rPh sb="11" eb="12">
      <t>ツネ</t>
    </rPh>
    <rPh sb="13" eb="15">
      <t>アイテ</t>
    </rPh>
    <rPh sb="25" eb="26">
      <t>ウレ</t>
    </rPh>
    <rPh sb="30" eb="32">
      <t>カイテキ</t>
    </rPh>
    <rPh sb="34" eb="35">
      <t>カンガ</t>
    </rPh>
    <rPh sb="37" eb="39">
      <t>フルマ</t>
    </rPh>
    <rPh sb="47" eb="49">
      <t>アイテ</t>
    </rPh>
    <rPh sb="50" eb="52">
      <t>キタイ</t>
    </rPh>
    <rPh sb="53" eb="54">
      <t>コ</t>
    </rPh>
    <rPh sb="59" eb="61">
      <t>ゲンドウ</t>
    </rPh>
    <rPh sb="65" eb="67">
      <t>カンドウ</t>
    </rPh>
    <rPh sb="68" eb="69">
      <t>アタ</t>
    </rPh>
    <rPh sb="74" eb="75">
      <t>オコナ</t>
    </rPh>
    <phoneticPr fontId="1"/>
  </si>
  <si>
    <t>クリエイター</t>
  </si>
  <si>
    <t>マーケッター</t>
  </si>
  <si>
    <t>マイスター</t>
  </si>
  <si>
    <t>スペシャリスト</t>
  </si>
  <si>
    <t>ゼネラリスト</t>
  </si>
  <si>
    <t>トレーナー</t>
  </si>
  <si>
    <t>コーディネーター</t>
  </si>
  <si>
    <t>マネージャー</t>
  </si>
  <si>
    <t>バイヤー</t>
  </si>
  <si>
    <t>スーパーバイザー</t>
  </si>
  <si>
    <t>ディレクター</t>
  </si>
  <si>
    <t>コミュニケーション</t>
  </si>
  <si>
    <t>ソウレンホウ</t>
  </si>
  <si>
    <t>フォロワーシップ</t>
  </si>
  <si>
    <t>レジリエンス</t>
  </si>
  <si>
    <t>決断・判断力</t>
  </si>
  <si>
    <t>プレゼンテーション</t>
  </si>
  <si>
    <t>リーダーシップ</t>
  </si>
  <si>
    <t>マネジメント</t>
  </si>
  <si>
    <t>マーケティング</t>
  </si>
  <si>
    <t>リフレーミング</t>
  </si>
  <si>
    <t>項目</t>
    <rPh sb="0" eb="2">
      <t>コウモク</t>
    </rPh>
    <phoneticPr fontId="2"/>
  </si>
  <si>
    <t>定義</t>
    <rPh sb="0" eb="2">
      <t>テイギ</t>
    </rPh>
    <phoneticPr fontId="2"/>
  </si>
  <si>
    <t>ここに振り返り</t>
    <rPh sb="3" eb="4">
      <t>フ</t>
    </rPh>
    <rPh sb="5" eb="6">
      <t>カエ</t>
    </rPh>
    <phoneticPr fontId="2"/>
  </si>
  <si>
    <t>ここにフィードバック</t>
    <phoneticPr fontId="2"/>
  </si>
  <si>
    <t>本人振り返り</t>
    <rPh sb="0" eb="2">
      <t>ホンニン</t>
    </rPh>
    <rPh sb="2" eb="3">
      <t>フ</t>
    </rPh>
    <rPh sb="4" eb="5">
      <t>カエ</t>
    </rPh>
    <phoneticPr fontId="2"/>
  </si>
  <si>
    <t>上司コメント</t>
    <rPh sb="0" eb="2">
      <t>ジョウシ</t>
    </rPh>
    <phoneticPr fontId="2"/>
  </si>
  <si>
    <t>-</t>
    <phoneticPr fontId="2"/>
  </si>
  <si>
    <t>？</t>
    <phoneticPr fontId="2"/>
  </si>
  <si>
    <t>コード</t>
    <phoneticPr fontId="2"/>
  </si>
  <si>
    <t>B1</t>
  </si>
  <si>
    <t>ビジネスマナー・一般常識</t>
  </si>
  <si>
    <t>社会人としてのマナーができているかどうか。一般常識があるかどうか。</t>
  </si>
  <si>
    <t>言葉遣いが適切である。敬語がTPOに応じて使いこなせる。挨拶の仕方、文章の書き方、メールのマナーができている。席の座り方、名刺交換、その他、応対のマナーができている。世間一般の常識がある。</t>
  </si>
  <si>
    <t>B2</t>
  </si>
  <si>
    <t>顧客、職場、協力業者、取引先などとのコミュニケーションはできているか。</t>
  </si>
  <si>
    <t>顧客、職場、協力業者、取引先などとの積極的にコミュニケーションを図っている。傾聴や承認、伝達などを様々な手段によって行い、潤滑な意思疎通ができている。</t>
  </si>
  <si>
    <t>B3</t>
  </si>
  <si>
    <t>整理整頓</t>
  </si>
  <si>
    <t>身の回りや職場、現場、倉庫等の整理整頓ができているかどうか。</t>
  </si>
  <si>
    <t>自身のデスク周りの整理整頓ができている。共有スペースの書類や備品などの整理整頓をすすんでやっている。現場、倉庫でも整理整頓に努めている。PC内のデータの整理整頓ができている。</t>
  </si>
  <si>
    <t>B4</t>
  </si>
  <si>
    <t>当社に関する知識</t>
  </si>
  <si>
    <t>当社の概要・経歴・特徴・強みを知っているかどうか。</t>
  </si>
  <si>
    <t>当社の得意なところ、売りなどの特徴に関する知識がある。成り立ちや歴史についての知識がある。理念や方針などを理解している。</t>
  </si>
  <si>
    <t>B5</t>
  </si>
  <si>
    <t>接客・電話応対</t>
  </si>
  <si>
    <t>来客、訪問、電話応対の際の振る舞いは適切かどうか。</t>
  </si>
  <si>
    <t>来客時や訪問時の接客の態度、振る舞いはきちんとできている。電話の受け、掛け時の言葉遣いや声のトーンなども適切である。好感度を得られる応対ができている。</t>
  </si>
  <si>
    <t>B6</t>
  </si>
  <si>
    <t>職場における相談、連絡、報告。上長や周り、協力業者に対して、すぐに報告、連絡、相談をしているかどうか。</t>
  </si>
  <si>
    <t>業務の進捗状況を常に報告している。ミスやクレーム、問題などの悪いことこそ早く伝えている。内容に自分勝手な解釈や飾り立てなどせずに、事実を正しく伝えている。迷った際、悩んだ際に、自分の考えや意見などについて、上司に相談をしている。</t>
  </si>
  <si>
    <t>B7</t>
  </si>
  <si>
    <t>上司をフォローする立場としての能力があるかどうか。</t>
  </si>
  <si>
    <t>上司のフォロワーとしての指示の理解がしっかりとできている。指示に対しての遂行力がある。部下としての判断、意見などができている。</t>
  </si>
  <si>
    <t>B8</t>
  </si>
  <si>
    <t>継続力</t>
  </si>
  <si>
    <t>仕事や取り組みに対して、続けていくことができる力があるかどうか。</t>
  </si>
  <si>
    <t>やるべき仕事や、積み重ねが必要な仕事を、途中で投げ出したり、尻すぼみにならずに続けられる。短期的な成果に捉われずに、中長期的な目標に向かって、普段やることを継続できる。</t>
  </si>
  <si>
    <t>B9</t>
  </si>
  <si>
    <t>貯信力</t>
  </si>
  <si>
    <t>これまでの実績やパフォーマンスが認められてきているかどうか。</t>
  </si>
  <si>
    <t>周りからの信用を積み重ねる（貯める）ために、当たり前のことを当たり前にやってきている。普段から正直で正しい行動をしてきている。（過去の実績が信用となる）</t>
    <phoneticPr fontId="2"/>
  </si>
  <si>
    <t>W1</t>
  </si>
  <si>
    <t>トラブル対応</t>
  </si>
  <si>
    <t>仕事のトラブルが発生したときの対応力があるかどうか。</t>
  </si>
  <si>
    <t>業務におけるトラブルが起きた時の適切な対応ができている。自身だけではなく周りのトラブルへの対応もできている。クレームなどに関する適切な対応力がある。</t>
  </si>
  <si>
    <t>W2</t>
  </si>
  <si>
    <t>折れない心、くじけない心を持っているかどうか。</t>
  </si>
  <si>
    <t>具体的には、トラブルや困難があっても、すぐにあきらめずに、前向きに対応できる。ミスや失敗、つらいことなどがあっても、重くとらえ過ぎずに、切り替えられている。</t>
  </si>
  <si>
    <t>W3</t>
  </si>
  <si>
    <t>論理的思考</t>
  </si>
  <si>
    <t>物事を論理的に考える力があるかどうか。</t>
  </si>
  <si>
    <t>原因と結果、どのような過程を経て、現段階の結果に至っているかなど、物事に筋道を立てて、考えられる力がある。またそれを分かりやすく説明できる力があり、再現性のある提案ができる。</t>
  </si>
  <si>
    <t>W4</t>
  </si>
  <si>
    <t>コスト意識</t>
  </si>
  <si>
    <t>コストがどれだけかかっているかを意識できているかどうか。</t>
  </si>
  <si>
    <t>事業の運営、業務の遂行において、どれくらいコストがかかっているかの知識がある。また、常にそれを改善していこうとする姿勢がみられる。金銭だけではなく、時間や労力も含まれる。</t>
  </si>
  <si>
    <t>W5</t>
  </si>
  <si>
    <t>時間管理</t>
  </si>
  <si>
    <t>日々の仕事に時間管理ができているかどうか。</t>
  </si>
  <si>
    <t>毎日の仕事を効率的に行えるように、時間管理をして仕事に取り組むことができている。期限を決めた仕事の仕方ができる。</t>
  </si>
  <si>
    <t>W6</t>
  </si>
  <si>
    <t>スケジュール管理</t>
  </si>
  <si>
    <t>業務において、スケジュール管理ができているかどうか。</t>
  </si>
  <si>
    <t>業務における具体的作業や行動を、計画的なスケジュールにして進捗管理ができている。期日を決めた管理ができている。柔軟なスケジュール変更ができる力もある。</t>
  </si>
  <si>
    <t>W7</t>
  </si>
  <si>
    <t>柔軟な対応</t>
  </si>
  <si>
    <t>業務に対して、常に柔軟な対応ができるかどうか。</t>
  </si>
  <si>
    <t>昔からの決まったやり方や、価値観に固執せずに、より柔軟な考えで対応することができる。できない、という思考ではなくどうやったらできるかで考えることができる。</t>
  </si>
  <si>
    <t>W8</t>
  </si>
  <si>
    <t>問題解決力</t>
  </si>
  <si>
    <t>問題が起きた場合に、適切に解決まで導ける力があるかどうか。</t>
  </si>
  <si>
    <t>問題が起きた場合に、行き当たりばったりで対応することではなく、本質的な原因を見極め、問題が再発しないように解決することができる。</t>
  </si>
  <si>
    <t>W9</t>
  </si>
  <si>
    <t>業務に関するIT関連のスキルがあるかどうか。</t>
  </si>
  <si>
    <t>PCやネット、使用ソフトやアプリに関する知識や技術がある。社内のネットワークやIT機器を問題なく使用することができる。</t>
  </si>
  <si>
    <t>ITスキル（実務）</t>
    <phoneticPr fontId="2"/>
  </si>
  <si>
    <t>L1</t>
  </si>
  <si>
    <t>選択肢がある時において、適切な決断・判断ができるかどうか。</t>
  </si>
  <si>
    <t>複数の選択肢がある場合や、期限を決めたり、取り組むかどうかなど、判断が必要とされる場面で、より的確に、明確な決断ができている。</t>
  </si>
  <si>
    <t>L2</t>
  </si>
  <si>
    <t>信頼力</t>
  </si>
  <si>
    <t>周りからの信頼があるかどうか。</t>
  </si>
  <si>
    <t>L3</t>
  </si>
  <si>
    <t>組織を引っ張っていく力があるかどうか。</t>
  </si>
  <si>
    <t>目的、目標を明確に指し示し、活躍しやすい環境を整え、的確な指示命令を出し、組織を引っ張っていくことができる。リーダーとしての魅力があり、部下が尊敬してついてきている。</t>
  </si>
  <si>
    <t>L4</t>
  </si>
  <si>
    <t>率先垂範</t>
  </si>
  <si>
    <t>自ら先頭になり、業務を行っているかどうか。</t>
  </si>
  <si>
    <t>人の先頭に立って業務の遂行や実務などを行い、模範を示すことができている。模範となる質の高い、高レベルな仕事のパフォーマンスを発揮している。</t>
  </si>
  <si>
    <t>L5</t>
  </si>
  <si>
    <t>バランス感覚</t>
  </si>
  <si>
    <t>立場を理解した自身の立ち位置で動けるか</t>
  </si>
  <si>
    <t>周りの人間関係、立場、状況などを踏まえた発言、行動などができている。組織で活動するにあたって、より成果につながったり、スムーズに進行することを目指した自身の行動や業務遂行を行うことができている。</t>
  </si>
  <si>
    <t>L6</t>
  </si>
  <si>
    <t>何事も前向きにポジティブに捉え、解釈する力があるか。</t>
  </si>
  <si>
    <t>通り一遍等の解釈ではなく、物事を見る枠組み（フレーム）を複数持ち、違う視点で捉え、考えたり判断することができているか。ネガティブに感じることをポジティブに捉え、より前向きな思考と行動をすることができているか。</t>
  </si>
  <si>
    <t>上司、部下、顧客や協力業者、取引先などから、信頼を得られている。誠実な振る舞い、約束を守る、責任を持つ、などが、普段からできている。周りから将来に向けて信頼される人物となっている。</t>
    <phoneticPr fontId="2"/>
  </si>
  <si>
    <t>MG1</t>
  </si>
  <si>
    <t>目標に向かって最大限の効果を生み出す力があるかどうか。</t>
  </si>
  <si>
    <t>現状のリソース（ヒト・モノ・カネなど）を、目標に向けて適切に活用・発揮して、最大限の効果を生み出すことができる。組織を司るマネージャーの役割ができ、部下の育成や部下に成果を出させることができている。</t>
  </si>
  <si>
    <t>MG2</t>
  </si>
  <si>
    <t>指導・教育</t>
  </si>
  <si>
    <t>部下に対して、適切な指導・教育ができる。</t>
  </si>
  <si>
    <t>日々の業務においての指示、指導が適切にできている。仕事に関して、より早く身に付くような指導を部下にしている。知識・技術を身に付けてもらうための教育を実施している。</t>
  </si>
  <si>
    <t>MG3</t>
  </si>
  <si>
    <t>人材育成</t>
  </si>
  <si>
    <t>部下を育成できる力があるかどうか。</t>
  </si>
  <si>
    <t>中長期、少し先の人材の育成。求める人物像や、組織に必要な人材に育成するための教育や研修を実施できる。知識や技術だけではなく、考え方を教えたり、価値観を醸成したりするなど、人としての育成もできる。</t>
  </si>
  <si>
    <t>MG4</t>
  </si>
  <si>
    <t>業務委任</t>
  </si>
  <si>
    <t>より部下や下位組織への業務の委任ができているかどうか。</t>
  </si>
  <si>
    <t>自分自身で仕事を抱えるのではなく、組織としてよりパフォーマンスを高めるための部下や、他部署、外部などへの業務委任ができている。委任をすることで、より組織が強くなり、組織全体での貢献ができるようになっている。</t>
  </si>
  <si>
    <t>MG5</t>
  </si>
  <si>
    <t>プロジェクト管理</t>
  </si>
  <si>
    <t>個別のプロジェクトを管理することができる。</t>
  </si>
  <si>
    <t>通常業務だけではない、組織の取り組みやプロジェクトをまとめて、進めていくことができる。プロジェクトを適切に運営することにより、組織に貢献することができている。</t>
  </si>
  <si>
    <t>MG6</t>
  </si>
  <si>
    <t>フォロー・カバー力</t>
  </si>
  <si>
    <t>部下や周りをフォローする力があるかどうか。</t>
  </si>
  <si>
    <t>周りのミスやトラブル、クレームに対して、それをフォローしたり、カバーしたりすることを、自ら積極的におこなっている。部下のせいと投げ出さず、より部下を成長させるために、また組織にとってメリットをもたらすようなフォローを行っている。</t>
  </si>
  <si>
    <t>MG7</t>
  </si>
  <si>
    <t>分析力</t>
  </si>
  <si>
    <t>物事を正しく見極め、分析する力があるかどうか。</t>
  </si>
  <si>
    <t>問題や事案に対して、多くの情報から必要なもの、そうでないものなどを見極め、傾向や原因など見えるように分析することができる。複雑で難しいことも、周りに伝えられるように分かりやすく客観的に伝えることができる。</t>
  </si>
  <si>
    <t>MG8</t>
  </si>
  <si>
    <t>経営的思考</t>
  </si>
  <si>
    <t>会社の経営者としての目線で、考えることができるかどうか。</t>
  </si>
  <si>
    <t>会社の経営者としての目線で、部署を横断し、全体を俯瞰して、判断ができている。事業を計画的に捉え、戦略・戦術を考えることができている。</t>
  </si>
  <si>
    <t>MG9</t>
  </si>
  <si>
    <t>組織運営</t>
  </si>
  <si>
    <t>自部署だけに留まらず、組織全体の運営ができるかどうか。</t>
  </si>
  <si>
    <t>自部署だけに留まらず、組織全体の運営ができている。全体の把握、分析や、部署の長への指示・命令が的確にできている。</t>
  </si>
  <si>
    <t>MK1</t>
  </si>
  <si>
    <t>顧客把握</t>
  </si>
  <si>
    <t>お客様のことを知っているかどうか。</t>
  </si>
  <si>
    <t>当社の顧客のことに関する知識が十分である。業種、地域、規模などをはじめ、特徴や経営者の性格、やり取りで気を付けることなどを把握している。</t>
  </si>
  <si>
    <t>MK2</t>
  </si>
  <si>
    <t>企画・提案力</t>
  </si>
  <si>
    <t>事業全般に関する企画や提案ができる力があるかどうか。</t>
  </si>
  <si>
    <t>業務の改善や、顧客満足度向上、職場環境など、様々なことに対して、よりよくなるための企画や、提案をすることができる。受け身ではなく、自ら考えて発信できている。メリットデメリットも捉えた、企画・提案ができる。</t>
  </si>
  <si>
    <t>MK3</t>
  </si>
  <si>
    <t>顧客へのサービスをプレゼンできる力があるかどうか。</t>
  </si>
  <si>
    <t>発表し、伝達する能力がある。商品やサービスに関して、相手に魅力あるように伝えることができる。その他、考えや主張なども、相手に明確に伝達することができる。「価値」を相手に伝えられる。</t>
  </si>
  <si>
    <t>MK4</t>
  </si>
  <si>
    <t>説得・交渉力</t>
  </si>
  <si>
    <t>より良い結果をもたらすための説得や交渉ができるかどうか。</t>
  </si>
  <si>
    <t>相手とのやり取りにおいて、必要と思われる主張や条件を通すことができる能力がある。そのための、客観的な事実や数字、相手の感情の受け入れ、納得性の高い説明などをしっかりと示すことができている。</t>
  </si>
  <si>
    <t>MK5</t>
  </si>
  <si>
    <t>商品・サービスがより受け入れられるようなマーケティングをする力があるかどうか。</t>
  </si>
  <si>
    <t>商品・サービスがより受け入れられるように、市場の状況や調査、把握などができている。自社の強みや特徴を把握し、それに応じた戦略を考え、プロモーションができている。</t>
  </si>
  <si>
    <t>C1</t>
  </si>
  <si>
    <t>創造力</t>
  </si>
  <si>
    <t>新しい考えややり方などを作り出していく力があるかどうか。</t>
  </si>
  <si>
    <t>当たり前に固執せず、新しいやり方などを作り出すことができる。仕事やサービス、業務のやり方など、どのような対象でも考えることができる。「改善」の範囲の枠に留まらず、それを超えた新規のものを作り出す力がある。</t>
  </si>
  <si>
    <t>C2</t>
  </si>
  <si>
    <t>アイデア・発想力</t>
  </si>
  <si>
    <t>ユニークなアイデアが出せるかどうか、発想力が豊かかどうか。</t>
  </si>
  <si>
    <t>物事に対して、従来からの当たり前の発想にとらわれずに、革新的なもの、ユニークなもの、そのようなアイデアや発想ができる。</t>
  </si>
  <si>
    <t xml:space="preserve">C3 </t>
  </si>
  <si>
    <t>TTPA</t>
  </si>
  <si>
    <t>周り・他業界からの良いものを見つけアレンジして活用できるか。</t>
  </si>
  <si>
    <t>良いものであったら、それを積極的にTTPA（徹底的にパクッてアレンジ）することができている。その良いものの理解ができ、活用できる部分を自身のものにすることができ、アレンジをすることができているか。</t>
  </si>
  <si>
    <t>S1</t>
  </si>
  <si>
    <t>仕事のスピード</t>
  </si>
  <si>
    <t>業務の取り掛かりやスタートする早さ、進めるスピードなど</t>
  </si>
  <si>
    <t>担当する業務や携わる仕事に対して早く取り掛かるか。業務をスタートするレスポンスや、滞らせずに進めていく力を発揮しているか。</t>
  </si>
  <si>
    <t>S2</t>
  </si>
  <si>
    <t>仕事の質</t>
  </si>
  <si>
    <t>ミスや漏れなどの少ない仕事ができているかどうか。</t>
  </si>
  <si>
    <t>担当する業務や、携わる仕事に対して、ミスが少なく、抜けや漏れがなく、完成度の高い仕事ができる。細分まで丁寧な仕事ができている。</t>
  </si>
  <si>
    <t>S3</t>
  </si>
  <si>
    <t>技能・技術</t>
  </si>
  <si>
    <t>担当業務に関する技能・技術のレベルはどうか</t>
  </si>
  <si>
    <t>担当する業務や、携わる仕事に対しての技能レベルは高く、顧客や周りからの評価は高いかどうか。出来栄えだけではなく、段取りや後処理なども含む。</t>
  </si>
  <si>
    <t>S4</t>
  </si>
  <si>
    <t>最新技術、情報のITスキルをもって、組織に貢献できるかどうか。</t>
  </si>
  <si>
    <t>担当する業務（マーケティング、開発、社内ネットワーク等）においての、最新のITの知識があり、それを収集、活用している。</t>
  </si>
  <si>
    <t>S5</t>
  </si>
  <si>
    <t>市場・情勢の知識</t>
  </si>
  <si>
    <t>業界の市場や世の中の情勢に関する知識があるかどうか。</t>
  </si>
  <si>
    <t>業界や市場の情報、世の中の情勢などにアンテナを立て、関心を持ち、常に新しい情報を仕入れて、知識を増やしている。周りに知識を広め、良い影響を与えている。</t>
  </si>
  <si>
    <t>S6</t>
  </si>
  <si>
    <t>人脈</t>
  </si>
  <si>
    <t>業界内外において、幅広い人脈があるかどうか。</t>
  </si>
  <si>
    <t>業界内、業界外において、幅広い人脈を持っている。その人脈により、直接的、間接的にかかわらず、組織に良い影響をもたらすことができている。</t>
  </si>
  <si>
    <t>ITスキル（専門）</t>
    <phoneticPr fontId="2"/>
  </si>
  <si>
    <t>【B1】ビジネスマナー・一般常識　【B2】コミュニケーション　【B3】整理整頓　【B4】当社に関する知識　【B5】接客・電話応対　【B6】ソウレンホウ　【S1】仕事のスピード　【MK1】顧客把握　【W1】トラブル対応　【W2】レジリエンス　【W5】時間管理　【W6】スケジュール管理　【MK3】プレゼンテーション　【L2】信頼力　【S6】人脈</t>
    <phoneticPr fontId="2"/>
  </si>
  <si>
    <t>【S2】仕事の質　【S3】技能・技術　【S4】ITスキル（専門）　【MK1】顧客把握　【W1】トラブル対応　【W2】レジリエンス　【W3】論理的思考　【W6】スケジュール管理　【W7】柔軟な対応　【MG2】指導・教育　【L4】率先垂範　【W8】問題解決力　【MG3】人材育成　【MG6】フォロー・カバー力　【L6】リフレーミング</t>
    <rPh sb="29" eb="31">
      <t>センモン</t>
    </rPh>
    <phoneticPr fontId="2"/>
  </si>
  <si>
    <t>【B2】コミュニケーション　【B6】ソウレンホウ　【B7】フォロワーシップ　【B8】継続力　【B9】貯信力　【S2】仕事の質　【W2】レジリエンス　【W9】ITスキル（実務）　【W3】論理的思考　【W6】スケジュール管理　【MK2】企画・提案力　【W7】柔軟な対応　【C1】創造力　【MG2】指導・教育　【L1】決断・判断力　【MK3】プレゼンテーション　【L4】率先垂範　【MG3】人材育成　【S6】人脈　【MK5】マーケティング　【MG6】フォロー・カバー力</t>
    <rPh sb="50" eb="52">
      <t>チョシン</t>
    </rPh>
    <rPh sb="52" eb="53">
      <t>リョク</t>
    </rPh>
    <rPh sb="84" eb="86">
      <t>ジツム</t>
    </rPh>
    <phoneticPr fontId="2"/>
  </si>
  <si>
    <t>【B7】フォロワーシップ　【B8】継続力　【S2】仕事の質　【MK1】顧客把握　【W1】トラブル対応　【W2】レジリエンス　【W3】論理的思考　【W4】コスト意識　【W6】スケジュール管理　【MK2】企画・提案力　【W7】柔軟な対応　【C1】創造力　【MG2】指導・教育　【L1】決断・判断力　【S5】市場・情勢の知識　【L3】リーダーシップ　【MG1】マネジメント　【L4】率先垂範　【W8】問題解決力　【MG3】人材育成　【MG4】業務委任　【MG5】プロジェクト管理　【MK5】マーケティング　【MG6】フォロー・カバー力　【MG8】経営的思考　【L5】バランス感覚　【L6】リフレーミング</t>
    <phoneticPr fontId="2"/>
  </si>
  <si>
    <t>【S3】技能・技術　【MK1】顧客把握　【W1】トラブル対応　【W2】レジリエンス　【W9】ITスキル（実務）　【W3】論理的思考　【W4】コスト意識　【MK2】企画・提案力　【W7】柔軟な対応　【C1】創造力　【S5】市場・情勢の知識　【MK3】プレゼンテーション　【C2】アイデア・発想力　【L2】信頼力　【MG7】分析力　【W8】問題解決力　【MG3】人材育成　【MK4】説得・交渉力　【MG4】業務委任　【S6】人脈　【MG5】プロジェクト管理　【MK5】マーケティング</t>
    <rPh sb="52" eb="54">
      <t>ジツム</t>
    </rPh>
    <phoneticPr fontId="2"/>
  </si>
  <si>
    <t>【B4】当社に関する知識　【S1】仕事のスピード　【S2】仕事の質　【S3】技能・技術　【W2】レジリエンス　【W3】論理的思考　【W4】コスト意識　【W5】時間管理　【MK2】企画・提案力　【W7】柔軟な対応　【C1】創造力　【S5】市場・情勢の知識　【MK4】説得・交渉力　【MG5】プロジェクト管理</t>
    <phoneticPr fontId="2"/>
  </si>
  <si>
    <t>【B4】当社に関する知識　【B6】ソウレンホウ　【B8】継続力　【S3】技能・技術　【W2】レジリエンス　【W9】ITスキル（実務）　【W3】論理的思考　【W4】コスト意識　【W5】時間管理　【W6】スケジュール管理　【MK2】企画・提案力　【W7】柔軟な対応　【C1】創造力　【S5】市場・情勢の知識　【C2】アイデア・発想力　【C3】TTPA　【MG7】分析力　【S6】人脈　【MG5】プロジェクト管理</t>
    <rPh sb="63" eb="65">
      <t>ジツム</t>
    </rPh>
    <phoneticPr fontId="2"/>
  </si>
  <si>
    <t>【S2】仕事の質　【S3】技能・技術　【MK1】顧客把握　【W2】レジリエンス　【W9】ITスキル（実務）　【W3】論理的思考　【W6】スケジュール管理　【W7】柔軟な対応　【C1】創造力　【MG2】指導・教育　【S5】市場・情勢の知識　【MK3】プレゼンテーション　【L4】率先垂範　【W8】問題解決力　【MG3】人材育成　【MK4】説得・交渉力　【MG6】フォロー・カバー力　【L6】リフレーミング</t>
    <rPh sb="50" eb="52">
      <t>ジツム</t>
    </rPh>
    <phoneticPr fontId="2"/>
  </si>
  <si>
    <t>【B8】継続力　【MK1】顧客把握　【W1】トラブル対応　【W2】レジリエンス　【W9】ITスキル（実務）　【W3】論理的思考　【W4】コスト意識　【W6】スケジュール管理　【MK2】企画・提案力　【W7】柔軟な対応　【C1】創造力　【MG2】指導・教育　【L1】決断・判断力　【S5】市場・情勢の知識　【L3】リーダーシップ　【MG1】マネジメント　【L4】率先垂範　【MG7】分析力　【W8】問題解決力　【MG3】人材育成　【MK4】説得・交渉力　【MG4】業務委任　【S6】人脈　【MK5】マーケティング　【MG6】フォロー・カバー力　【L5】バランス感覚</t>
    <rPh sb="50" eb="52">
      <t>ジツム</t>
    </rPh>
    <phoneticPr fontId="2"/>
  </si>
  <si>
    <t>【S2】仕事の質　【MK1】顧客把握　【W2】レジリエンス　【W3】論理的思考　【W4】コスト意識　【MK2】企画・提案力　【W7】柔軟な対応　【L1】決断・判断力　【MG7】分析力　【MK4】説得・交渉力　【S6】人脈　【MK5】マーケティング　【MG9】組織運営　【L6】リフレーミング</t>
    <phoneticPr fontId="2"/>
  </si>
  <si>
    <t>【B8】継続力　【W1】トラブル対応　【W2】レジリエンス　【W3】論理的思考　【W4】コスト意識　【W6】スケジュール管理　【MK2】企画・提案力　【W7】柔軟な対応　【L1】決断・判断力　【S5】市場・情勢の知識　【L3】リーダーシップ　【MG1】マネジメント　【MG7】分析力　【W8】問題解決力　【MK4】説得・交渉力　【MG4】業務委任　【S6】人脈　【MG8】経営的思考　【MG8】組織運営　【L5】バランス感覚</t>
    <phoneticPr fontId="2"/>
  </si>
  <si>
    <t>業務に関する法律に関しての知識が十分にある。業務に関わること、情報に関わること、各種ハラスメントや機密情報なども含め、守るべきものをしっかり守っている。自身だけではなく、周りがコンプライアンスを徹底できるように影響を与えている。</t>
    <phoneticPr fontId="1"/>
  </si>
  <si>
    <t>★</t>
    <phoneticPr fontId="2"/>
  </si>
  <si>
    <t>★★★★★</t>
    <phoneticPr fontId="2"/>
  </si>
  <si>
    <t>★★★★</t>
    <phoneticPr fontId="2"/>
  </si>
  <si>
    <t>★★★★★★</t>
    <phoneticPr fontId="2"/>
  </si>
  <si>
    <t>★★★</t>
    <phoneticPr fontId="2"/>
  </si>
  <si>
    <t>★★</t>
    <phoneticPr fontId="2"/>
  </si>
  <si>
    <t>【個人目標】
クエスト</t>
    <rPh sb="1" eb="3">
      <t>コジン</t>
    </rPh>
    <rPh sb="3" eb="5">
      <t>モクヒョウ</t>
    </rPh>
    <phoneticPr fontId="2"/>
  </si>
  <si>
    <t>【アビリティ獲得】
クエスト</t>
    <rPh sb="6" eb="8">
      <t>カクトク</t>
    </rPh>
    <phoneticPr fontId="2"/>
  </si>
  <si>
    <t>今期のチームクエスト</t>
    <rPh sb="0" eb="2">
      <t>コンキ</t>
    </rPh>
    <phoneticPr fontId="2"/>
  </si>
  <si>
    <t>本人
スコア</t>
    <rPh sb="0" eb="2">
      <t>ホンニン</t>
    </rPh>
    <phoneticPr fontId="2"/>
  </si>
  <si>
    <t>一次
スコア</t>
    <rPh sb="0" eb="2">
      <t>イチジ</t>
    </rPh>
    <phoneticPr fontId="2"/>
  </si>
  <si>
    <t>二次
スコア</t>
    <rPh sb="0" eb="2">
      <t>ニジ</t>
    </rPh>
    <phoneticPr fontId="2"/>
  </si>
  <si>
    <t>最終
スコア</t>
    <rPh sb="0" eb="2">
      <t>サイシュウ</t>
    </rPh>
    <phoneticPr fontId="2"/>
  </si>
  <si>
    <t>大幅に上回って達成【★★★★★★】　上回って達成【★★★★★】　達成【★★★★】　達成に少し届かず【★★★】　達成に届かず【★★】　達成に大幅に届かず【★】</t>
    <rPh sb="0" eb="2">
      <t>オオハバ</t>
    </rPh>
    <rPh sb="3" eb="5">
      <t>ウワマワ</t>
    </rPh>
    <rPh sb="7" eb="9">
      <t>タッセイ</t>
    </rPh>
    <rPh sb="18" eb="20">
      <t>ウワマワ</t>
    </rPh>
    <rPh sb="22" eb="24">
      <t>タッセイ</t>
    </rPh>
    <rPh sb="32" eb="34">
      <t>タッセイ</t>
    </rPh>
    <rPh sb="41" eb="43">
      <t>タッセイ</t>
    </rPh>
    <rPh sb="44" eb="45">
      <t>スコ</t>
    </rPh>
    <rPh sb="46" eb="47">
      <t>トド</t>
    </rPh>
    <rPh sb="55" eb="57">
      <t>タッセイ</t>
    </rPh>
    <rPh sb="58" eb="59">
      <t>トド</t>
    </rPh>
    <rPh sb="66" eb="68">
      <t>タッセイ</t>
    </rPh>
    <rPh sb="69" eb="71">
      <t>オオハバ</t>
    </rPh>
    <rPh sb="72" eb="73">
      <t>トド</t>
    </rPh>
    <phoneticPr fontId="2"/>
  </si>
  <si>
    <t>最大に発揮【★★★★★★】 大きく発揮【★★★★★】 発揮していた【★★★★】 少し課題あり【★★★】 複数課題あり【★★】 大きく課題あり【★】</t>
    <rPh sb="0" eb="2">
      <t>サイダイ</t>
    </rPh>
    <rPh sb="3" eb="5">
      <t>ハッキ</t>
    </rPh>
    <rPh sb="16" eb="18">
      <t>ハッキ</t>
    </rPh>
    <rPh sb="27" eb="29">
      <t>ハッキ</t>
    </rPh>
    <rPh sb="41" eb="43">
      <t>カダイ</t>
    </rPh>
    <rPh sb="52" eb="54">
      <t>フクスウ</t>
    </rPh>
    <rPh sb="53" eb="55">
      <t>カダイ</t>
    </rPh>
    <rPh sb="65" eb="67">
      <t>カダイ</t>
    </rPh>
    <phoneticPr fontId="2"/>
  </si>
  <si>
    <t>【成長レベル・人間力】
クエスト</t>
    <rPh sb="1" eb="3">
      <t>セイチョウ</t>
    </rPh>
    <rPh sb="7" eb="10">
      <t>ニンゲンリョク</t>
    </rPh>
    <phoneticPr fontId="2"/>
  </si>
  <si>
    <t>B2</t>
    <phoneticPr fontId="2"/>
  </si>
  <si>
    <t>2023年　　　下期　　クエストシート</t>
    <rPh sb="8" eb="10">
      <t>シモキ</t>
    </rPh>
    <phoneticPr fontId="2"/>
  </si>
  <si>
    <t>MG6</t>
    <phoneticPr fontId="2"/>
  </si>
  <si>
    <t>【サンプル】　営業所の営業利益：○○　　営業所の顧客満足度　83％→88％</t>
    <rPh sb="7" eb="10">
      <t>エイギョウショ</t>
    </rPh>
    <rPh sb="11" eb="15">
      <t>エイギョウリエキ</t>
    </rPh>
    <rPh sb="20" eb="22">
      <t>エイギョウ</t>
    </rPh>
    <rPh sb="22" eb="23">
      <t>ショ</t>
    </rPh>
    <rPh sb="24" eb="29">
      <t>コキャクマンゾクド</t>
    </rPh>
    <phoneticPr fontId="2"/>
  </si>
  <si>
    <t>【サンプル】　　エリアの営業利益：○○　エリア全体の顧客満足度向上　５％UP</t>
    <rPh sb="12" eb="16">
      <t>エイギョウリエキ</t>
    </rPh>
    <rPh sb="23" eb="25">
      <t>ゼンタイ</t>
    </rPh>
    <rPh sb="26" eb="28">
      <t>コキャク</t>
    </rPh>
    <rPh sb="28" eb="30">
      <t>マンゾク</t>
    </rPh>
    <rPh sb="30" eb="31">
      <t>ド</t>
    </rPh>
    <rPh sb="31" eb="33">
      <t>コウジョウ</t>
    </rPh>
    <phoneticPr fontId="2"/>
  </si>
  <si>
    <t>【サンプル】　　①営業利益：○○○円/年　　　②顧客満足の更なる向上。〈アンケートにて、満足度５％のUP〉</t>
    <rPh sb="17" eb="18">
      <t>エン</t>
    </rPh>
    <rPh sb="44" eb="47">
      <t>マンゾクド</t>
    </rPh>
    <phoneticPr fontId="2"/>
  </si>
  <si>
    <t>プレーヤー</t>
    <phoneticPr fontId="2"/>
  </si>
  <si>
    <t>スタッフHQ</t>
    <phoneticPr fontId="2"/>
  </si>
  <si>
    <t>スタッフRM</t>
    <phoneticPr fontId="2"/>
  </si>
  <si>
    <t>シャインストーン</t>
    <phoneticPr fontId="2"/>
  </si>
  <si>
    <t>シャインストーン</t>
    <phoneticPr fontId="1"/>
  </si>
  <si>
    <t>社員No</t>
    <rPh sb="0" eb="2">
      <t>シャイン</t>
    </rPh>
    <phoneticPr fontId="2"/>
  </si>
  <si>
    <t>【B2】コミュニケーション　【B6】ソウレンホウ　【B7】フォロワーシップ　【S1】仕事のスピード　【S2】仕事の質　【S3】技能・技術　【MK1】顧客把握　【W1】トラブル対応　【W2】レジリエンス　【W9】ITスキル（実務）　【W4】コスト意識　【W5】時間管理　【W6】スケジュール管理　【W8】問題解決力　【MK3】プレゼンテーション　【L2】信頼力　【L4】率先垂範　【L5】バランス感覚　【L6】リフレーミング　【MG2】指導・教育　【MG6】フォロー・カバー力</t>
    <phoneticPr fontId="2"/>
  </si>
  <si>
    <t>【B1】ビジネスマナー・一般常識　【B2】コミュニケーション　【B3】整理整頓　【B4】当社に関する知識　【B5】接客・電話応対　【B6】ソウレンホウ　【B7】フォロワーシップ　【S1】仕事のスピード　【S2】仕事の質　【MK1】顧客把握　【W1】トラブル対応　【W4】コスト意識　【W5】時間管理　【W6】スケジュール管理　【W7】柔軟な対応　【W9】ITスキル（実務）　【L5】バランス感覚</t>
    <phoneticPr fontId="2"/>
  </si>
  <si>
    <t>獲得済み
アビリティ</t>
    <rPh sb="0" eb="3">
      <t>カクトクズ</t>
    </rPh>
    <phoneticPr fontId="2"/>
  </si>
  <si>
    <t>広島RM</t>
    <rPh sb="0" eb="2">
      <t>ヒロシマ</t>
    </rPh>
    <phoneticPr fontId="2"/>
  </si>
  <si>
    <t>佃　正美</t>
    <phoneticPr fontId="2"/>
  </si>
  <si>
    <t>B7</t>
    <phoneticPr fontId="2"/>
  </si>
  <si>
    <t>W4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</si>
</sst>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游ゴシック"/>
      <family val="3"/>
      <charset val="128"/>
    </font>
    <font>
      <sz val="12"/>
      <color theme="1"/>
      <name val="メイリオ"/>
      <family val="3"/>
      <charset val="128"/>
    </font>
    <font>
      <sz val="14"/>
      <color theme="1"/>
      <name val="メイリオ"/>
      <family val="3"/>
      <charset val="128"/>
    </font>
    <font>
      <sz val="13"/>
      <color theme="1"/>
      <name val="メイリオ"/>
      <family val="3"/>
      <charset val="128"/>
    </font>
    <font>
      <sz val="11"/>
      <color theme="1"/>
      <name val="メイリオ"/>
      <family val="3"/>
      <charset val="128"/>
    </font>
    <font>
      <sz val="10"/>
      <color theme="1"/>
      <name val="メイリオ"/>
      <family val="3"/>
      <charset val="128"/>
    </font>
    <font>
      <b/>
      <sz val="18"/>
      <color theme="1"/>
      <name val="メイリオ"/>
      <family val="3"/>
      <charset val="128"/>
    </font>
    <font>
      <sz val="18"/>
      <color theme="1"/>
      <name val="メイリオ"/>
      <family val="3"/>
      <charset val="128"/>
    </font>
    <font>
      <sz val="11"/>
      <name val="ＭＳ Ｐゴシック"/>
      <family val="3"/>
      <charset val="128"/>
      <scheme val="minor"/>
    </font>
    <font>
      <sz val="10"/>
      <name val="ＭＳ Ｐゴシック"/>
      <family val="3"/>
      <charset val="128"/>
      <scheme val="minor"/>
    </font>
    <font>
      <sz val="11"/>
      <name val="メイリオ"/>
      <family val="3"/>
      <charset val="128"/>
    </font>
    <font>
      <sz val="11"/>
      <color theme="1"/>
      <name val="ＭＳ Ｐゴシック"/>
      <family val="3"/>
      <charset val="128"/>
      <scheme val="minor"/>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3" fillId="0" borderId="0"/>
    <xf numFmtId="0" fontId="1" fillId="0" borderId="0">
      <alignment vertical="center"/>
    </xf>
  </cellStyleXfs>
  <cellXfs count="97">
    <xf numFmtId="0" fontId="0" fillId="0" borderId="0" xfId="0"/>
    <xf numFmtId="0" fontId="4" fillId="0" borderId="0" xfId="0" applyFont="1"/>
    <xf numFmtId="0" fontId="4" fillId="0" borderId="0" xfId="0" applyFont="1" applyAlignment="1">
      <alignment horizontal="center"/>
    </xf>
    <xf numFmtId="0" fontId="4" fillId="0" borderId="1" xfId="0" applyFont="1" applyBorder="1" applyAlignment="1">
      <alignment horizontal="center" vertical="center"/>
    </xf>
    <xf numFmtId="0" fontId="4" fillId="0" borderId="1" xfId="0" applyFont="1" applyBorder="1" applyAlignment="1" applyProtection="1">
      <alignment horizontal="center" vertical="center" wrapText="1" shrinkToFit="1"/>
      <protection locked="0"/>
    </xf>
    <xf numFmtId="0" fontId="4" fillId="0" borderId="0" xfId="0" applyFont="1" applyAlignment="1">
      <alignment horizontal="center" vertical="center"/>
    </xf>
    <xf numFmtId="0" fontId="7" fillId="0" borderId="0" xfId="0" applyFont="1" applyAlignment="1">
      <alignment horizontal="center" vertical="center"/>
    </xf>
    <xf numFmtId="9" fontId="4"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5" fillId="0" borderId="0" xfId="0" applyFont="1" applyAlignment="1">
      <alignmen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4" fillId="0" borderId="0" xfId="0" applyFont="1" applyAlignment="1" applyProtection="1">
      <alignment vertical="center"/>
      <protection locked="0"/>
    </xf>
    <xf numFmtId="0" fontId="11" fillId="0" borderId="0" xfId="0" applyFont="1"/>
    <xf numFmtId="0" fontId="14" fillId="0" borderId="0" xfId="0" applyFont="1"/>
    <xf numFmtId="0" fontId="10" fillId="0" borderId="0" xfId="0" applyFont="1" applyAlignment="1">
      <alignment vertical="center"/>
    </xf>
    <xf numFmtId="0" fontId="4" fillId="4" borderId="1" xfId="0"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7" fillId="0" borderId="1" xfId="0" applyFont="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1" xfId="0" applyFont="1" applyBorder="1"/>
    <xf numFmtId="0" fontId="4" fillId="0" borderId="9" xfId="0"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textRotation="255" wrapText="1"/>
    </xf>
    <xf numFmtId="0" fontId="13" fillId="0" borderId="10" xfId="0" applyFont="1" applyBorder="1" applyAlignment="1">
      <alignment horizontal="left" vertical="center"/>
    </xf>
    <xf numFmtId="0" fontId="13" fillId="0" borderId="9" xfId="0" applyFont="1" applyBorder="1" applyAlignment="1">
      <alignment horizontal="left" vertical="center"/>
    </xf>
    <xf numFmtId="0" fontId="13" fillId="0" borderId="11" xfId="0" applyFont="1" applyBorder="1" applyAlignment="1">
      <alignment horizontal="left" vertical="center"/>
    </xf>
    <xf numFmtId="0" fontId="13" fillId="0" borderId="14" xfId="0" applyFont="1" applyBorder="1" applyAlignment="1">
      <alignment horizontal="left" vertical="center"/>
    </xf>
    <xf numFmtId="0" fontId="13" fillId="0" borderId="0" xfId="0" applyFont="1" applyAlignment="1">
      <alignment horizontal="left" vertical="center"/>
    </xf>
    <xf numFmtId="0" fontId="13" fillId="0" borderId="15" xfId="0" applyFont="1" applyBorder="1" applyAlignment="1">
      <alignment horizontal="left" vertical="center"/>
    </xf>
    <xf numFmtId="0" fontId="13" fillId="0" borderId="12" xfId="0" applyFont="1" applyBorder="1" applyAlignment="1">
      <alignment horizontal="left" vertical="center"/>
    </xf>
    <xf numFmtId="0" fontId="13" fillId="0" borderId="7" xfId="0" applyFont="1" applyBorder="1" applyAlignment="1">
      <alignment horizontal="left" vertical="center"/>
    </xf>
    <xf numFmtId="0" fontId="13" fillId="0" borderId="13"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0" borderId="1" xfId="0" applyFont="1" applyBorder="1" applyAlignment="1" applyProtection="1">
      <alignment horizontal="left" vertical="center" wrapText="1"/>
      <protection locked="0"/>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13" fillId="0" borderId="1" xfId="0" applyFont="1" applyBorder="1" applyAlignment="1" applyProtection="1">
      <alignment vertical="center" wrapText="1"/>
      <protection locked="0"/>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3" xfId="0" applyFont="1" applyFill="1" applyBorder="1" applyAlignment="1">
      <alignment horizontal="center" vertical="center"/>
    </xf>
    <xf numFmtId="0" fontId="7" fillId="0" borderId="1" xfId="0" applyFont="1" applyBorder="1" applyAlignment="1">
      <alignment horizontal="center" vertical="center" wrapText="1"/>
    </xf>
    <xf numFmtId="0" fontId="4" fillId="5" borderId="4" xfId="0" applyFont="1" applyFill="1" applyBorder="1" applyAlignment="1">
      <alignment horizontal="center" vertical="center" textRotation="255"/>
    </xf>
    <xf numFmtId="0" fontId="4" fillId="5" borderId="8" xfId="0" applyFont="1" applyFill="1" applyBorder="1" applyAlignment="1">
      <alignment horizontal="center" vertical="center" textRotation="255"/>
    </xf>
    <xf numFmtId="0" fontId="4" fillId="5" borderId="5" xfId="0" applyFont="1" applyFill="1" applyBorder="1" applyAlignment="1">
      <alignment horizontal="center" vertical="center" textRotation="255"/>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0" borderId="1" xfId="0" applyFont="1" applyBorder="1" applyAlignment="1">
      <alignment horizontal="left" vertical="center"/>
    </xf>
    <xf numFmtId="9" fontId="5" fillId="0" borderId="4" xfId="0" applyNumberFormat="1" applyFont="1" applyBorder="1" applyAlignment="1">
      <alignment horizontal="center" vertical="center"/>
    </xf>
    <xf numFmtId="9" fontId="5" fillId="0" borderId="8" xfId="0" applyNumberFormat="1" applyFont="1" applyBorder="1" applyAlignment="1">
      <alignment horizontal="center" vertical="center"/>
    </xf>
    <xf numFmtId="9" fontId="5" fillId="0" borderId="5" xfId="0" applyNumberFormat="1" applyFont="1" applyBorder="1" applyAlignment="1">
      <alignment horizontal="center" vertical="center"/>
    </xf>
    <xf numFmtId="0" fontId="7" fillId="0" borderId="1" xfId="0" applyFont="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9" fontId="5" fillId="0" borderId="1" xfId="0" applyNumberFormat="1" applyFont="1" applyBorder="1" applyAlignment="1">
      <alignment horizontal="center" vertical="center"/>
    </xf>
    <xf numFmtId="0" fontId="4" fillId="0" borderId="0" xfId="0" applyFont="1" applyAlignment="1">
      <alignment horizontal="center"/>
    </xf>
    <xf numFmtId="0" fontId="9" fillId="0" borderId="7" xfId="0" applyFont="1" applyBorder="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6" fillId="2" borderId="0" xfId="0" applyFont="1" applyFill="1" applyAlignment="1">
      <alignment horizontal="center" vertical="center"/>
    </xf>
  </cellXfs>
  <cellStyles count="3">
    <cellStyle name="標準" xfId="0" builtinId="0"/>
    <cellStyle name="標準 2" xfId="2" xr:uid="{00000000-0005-0000-0000-000001000000}"/>
    <cellStyle name="標準 3" xfId="1" xr:uid="{00000000-0005-0000-0000-000002000000}"/>
  </cellStyles>
  <dxfs count="1">
    <dxf>
      <font>
        <color auto="1"/>
      </font>
      <fill>
        <patternFill>
          <bgColor rgb="FFFF0000"/>
        </patternFill>
      </fill>
    </dxf>
  </dxfs>
  <tableStyles count="0" defaultTableStyle="TableStyleMedium2" defaultPivotStyle="PivotStyleMedium9"/>
  <colors>
    <mruColors>
      <color rgb="FFCCFFCC"/>
      <color rgb="FF99FF99"/>
      <color rgb="FFFFFFCC"/>
      <color rgb="FF66FFFF"/>
      <color rgb="FFFFCCFF"/>
      <color rgb="FFFFFFFF"/>
      <color rgb="FFFFFF99"/>
      <color rgb="FF99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ear/SynologyDrive/Drive/&#20154;&#20107;&#21046;&#24230;&#12398;&#23398;&#26657;/&#35413;&#20385;&#12471;&#12540;&#1248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フォーマット"/>
      <sheetName val="サポートシート"/>
      <sheetName val="マスタ"/>
      <sheetName val="着眼点"/>
    </sheetNames>
    <sheetDataSet>
      <sheetData sheetId="0"/>
      <sheetData sheetId="1"/>
      <sheetData sheetId="2">
        <row r="77">
          <cell r="B77" t="str">
            <v>M1</v>
          </cell>
          <cell r="C77" t="str">
            <v xml:space="preserve">M2 </v>
          </cell>
          <cell r="D77" t="str">
            <v xml:space="preserve">M3 </v>
          </cell>
          <cell r="E77" t="str">
            <v xml:space="preserve">L1 </v>
          </cell>
          <cell r="F77" t="str">
            <v>L2</v>
          </cell>
          <cell r="G77" t="str">
            <v>L3</v>
          </cell>
          <cell r="H77" t="str">
            <v>E0</v>
          </cell>
          <cell r="I77" t="str">
            <v>E1</v>
          </cell>
          <cell r="J77" t="str">
            <v>E2</v>
          </cell>
          <cell r="K77" t="str">
            <v>E3</v>
          </cell>
          <cell r="L77" t="str">
            <v>S1</v>
          </cell>
          <cell r="M77" t="str">
            <v>S2</v>
          </cell>
          <cell r="N77" t="str">
            <v>S3</v>
          </cell>
          <cell r="O77" t="str">
            <v>R</v>
          </cell>
        </row>
        <row r="78">
          <cell r="A78">
            <v>11</v>
          </cell>
          <cell r="B78" t="str">
            <v>理念の体現</v>
          </cell>
          <cell r="C78" t="str">
            <v>理念の体現</v>
          </cell>
          <cell r="D78" t="str">
            <v>理念の体現</v>
          </cell>
          <cell r="E78" t="str">
            <v>理念の体現</v>
          </cell>
          <cell r="F78" t="str">
            <v>理念の体現</v>
          </cell>
          <cell r="G78" t="str">
            <v>理念の体現</v>
          </cell>
          <cell r="H78" t="str">
            <v>理念の体現</v>
          </cell>
          <cell r="I78" t="str">
            <v>理念の体現</v>
          </cell>
          <cell r="J78" t="str">
            <v>関心・好奇心</v>
          </cell>
          <cell r="K78" t="str">
            <v>関心・好奇心</v>
          </cell>
          <cell r="L78" t="str">
            <v>関心・好奇心</v>
          </cell>
          <cell r="M78" t="str">
            <v>モチベーション</v>
          </cell>
          <cell r="N78" t="str">
            <v>モチベーション</v>
          </cell>
          <cell r="O78" t="str">
            <v>笑顔・明るさ・元気さ</v>
          </cell>
        </row>
        <row r="79">
          <cell r="A79">
            <v>12</v>
          </cell>
          <cell r="B79" t="str">
            <v>顧客第一</v>
          </cell>
          <cell r="C79" t="str">
            <v>顧客第一</v>
          </cell>
          <cell r="D79" t="str">
            <v>誇り・プライド</v>
          </cell>
          <cell r="E79" t="str">
            <v>顧客第一</v>
          </cell>
          <cell r="F79" t="str">
            <v>顧客第一</v>
          </cell>
          <cell r="G79" t="str">
            <v>顧客第一</v>
          </cell>
          <cell r="H79" t="str">
            <v>顧客第一</v>
          </cell>
          <cell r="I79" t="str">
            <v>顧客第一</v>
          </cell>
          <cell r="J79" t="str">
            <v>スピード・行動</v>
          </cell>
          <cell r="K79" t="str">
            <v>スピード・行動</v>
          </cell>
          <cell r="L79" t="str">
            <v>スピード・行動</v>
          </cell>
          <cell r="M79" t="str">
            <v>粘り強さ・折れない心</v>
          </cell>
          <cell r="N79" t="str">
            <v>笑顔・明るさ・元気さ</v>
          </cell>
          <cell r="O79" t="str">
            <v>素直さ・謙虚さ</v>
          </cell>
        </row>
        <row r="80">
          <cell r="A80">
            <v>13</v>
          </cell>
          <cell r="B80" t="str">
            <v>笑顔・明るさ・元気さ</v>
          </cell>
          <cell r="C80" t="str">
            <v>チャレンジ・向上心</v>
          </cell>
          <cell r="D80" t="str">
            <v>顧客第一</v>
          </cell>
          <cell r="E80" t="str">
            <v>コンプライアンス</v>
          </cell>
          <cell r="F80" t="str">
            <v>コンプライアンス</v>
          </cell>
          <cell r="G80" t="str">
            <v>コンプライアンス</v>
          </cell>
          <cell r="H80" t="str">
            <v>コンプライアンス</v>
          </cell>
          <cell r="I80" t="str">
            <v>コンプライアンス</v>
          </cell>
          <cell r="J80" t="str">
            <v>自責の精神</v>
          </cell>
          <cell r="K80" t="str">
            <v>自責の精神</v>
          </cell>
          <cell r="L80" t="str">
            <v>チャレンジ・向上心</v>
          </cell>
          <cell r="M80" t="str">
            <v>責任性・信頼性</v>
          </cell>
          <cell r="N80" t="str">
            <v>素直さ・謙虚さ</v>
          </cell>
          <cell r="O80" t="str">
            <v>規律性・
ルール遵守</v>
          </cell>
        </row>
        <row r="81">
          <cell r="A81">
            <v>14</v>
          </cell>
          <cell r="B81" t="str">
            <v>チャレンジ・向上心</v>
          </cell>
          <cell r="C81" t="str">
            <v>コンプライアンス</v>
          </cell>
          <cell r="D81" t="str">
            <v>コンプライアンス</v>
          </cell>
          <cell r="E81" t="str">
            <v>自責の精神</v>
          </cell>
          <cell r="F81" t="str">
            <v>自責の精神</v>
          </cell>
          <cell r="G81" t="str">
            <v>自責の精神</v>
          </cell>
          <cell r="H81" t="str">
            <v>自責の精神</v>
          </cell>
          <cell r="I81" t="str">
            <v>自責の精神</v>
          </cell>
          <cell r="J81" t="str">
            <v>気配り・思いやり</v>
          </cell>
          <cell r="K81" t="str">
            <v>気配り・思いやり</v>
          </cell>
          <cell r="L81" t="str">
            <v>責任性・信頼性</v>
          </cell>
          <cell r="M81" t="str">
            <v>積極性・前向きさ</v>
          </cell>
          <cell r="N81" t="str">
            <v>積極性・前向きさ</v>
          </cell>
          <cell r="O81" t="str">
            <v>勤怠</v>
          </cell>
        </row>
        <row r="82">
          <cell r="A82">
            <v>15</v>
          </cell>
          <cell r="B82" t="str">
            <v>自責の精神</v>
          </cell>
          <cell r="C82" t="str">
            <v>自責の精神</v>
          </cell>
          <cell r="D82" t="str">
            <v>自責の精神</v>
          </cell>
          <cell r="E82" t="str">
            <v>気配り・思いやり</v>
          </cell>
          <cell r="F82" t="str">
            <v>気配り・思いやり</v>
          </cell>
          <cell r="G82" t="str">
            <v>気配り・思いやり</v>
          </cell>
          <cell r="H82" t="str">
            <v>気配り・思いやり</v>
          </cell>
          <cell r="I82" t="str">
            <v>気配り・思いやり</v>
          </cell>
          <cell r="J82" t="str">
            <v>協調性・
チームワーク</v>
          </cell>
          <cell r="K82" t="str">
            <v>協調性・
チームワーク</v>
          </cell>
          <cell r="L82" t="str">
            <v>協調性・
チームワーク</v>
          </cell>
          <cell r="M82" t="str">
            <v>協調性・
チームワーク</v>
          </cell>
          <cell r="N82" t="str">
            <v>協調性・
チームワーク</v>
          </cell>
          <cell r="O82" t="str">
            <v>身だしなみ・
清潔さ</v>
          </cell>
        </row>
        <row r="84">
          <cell r="B84" t="str">
            <v>M1</v>
          </cell>
          <cell r="C84" t="str">
            <v xml:space="preserve">M2 </v>
          </cell>
          <cell r="D84" t="str">
            <v xml:space="preserve">M3 </v>
          </cell>
          <cell r="E84" t="str">
            <v xml:space="preserve">L1 </v>
          </cell>
          <cell r="F84" t="str">
            <v>L2</v>
          </cell>
          <cell r="G84" t="str">
            <v>L3</v>
          </cell>
          <cell r="H84" t="str">
            <v>E0</v>
          </cell>
          <cell r="I84" t="str">
            <v>E1</v>
          </cell>
          <cell r="J84" t="str">
            <v>E2</v>
          </cell>
          <cell r="K84" t="str">
            <v>E3</v>
          </cell>
          <cell r="L84" t="str">
            <v>S1</v>
          </cell>
          <cell r="M84" t="str">
            <v>S2</v>
          </cell>
          <cell r="N84" t="str">
            <v>S3</v>
          </cell>
          <cell r="O84" t="str">
            <v>R</v>
          </cell>
        </row>
        <row r="85">
          <cell r="A85">
            <v>11</v>
          </cell>
          <cell r="B85" t="str">
            <v>理念の体現</v>
          </cell>
          <cell r="C85" t="str">
            <v>理念の体現</v>
          </cell>
          <cell r="D85" t="str">
            <v>理念の体現</v>
          </cell>
          <cell r="E85" t="str">
            <v>理念の体現</v>
          </cell>
          <cell r="F85" t="str">
            <v>理念の体現</v>
          </cell>
          <cell r="G85" t="str">
            <v>理念の体現</v>
          </cell>
          <cell r="H85" t="str">
            <v>理念の体現</v>
          </cell>
          <cell r="I85" t="str">
            <v>理念の体現</v>
          </cell>
          <cell r="J85" t="str">
            <v>関心・好奇心</v>
          </cell>
          <cell r="K85" t="str">
            <v>関心・好奇心</v>
          </cell>
          <cell r="L85" t="str">
            <v>関心・好奇心</v>
          </cell>
          <cell r="M85" t="str">
            <v>モチベーション</v>
          </cell>
          <cell r="N85" t="str">
            <v>モチベーション</v>
          </cell>
          <cell r="O85" t="str">
            <v>笑顔・明るさ・元気さ</v>
          </cell>
        </row>
        <row r="86">
          <cell r="A86">
            <v>12</v>
          </cell>
          <cell r="B86" t="str">
            <v>顧客第一</v>
          </cell>
          <cell r="C86" t="str">
            <v>顧客第一</v>
          </cell>
          <cell r="D86" t="str">
            <v>誇り・プライド</v>
          </cell>
          <cell r="E86" t="str">
            <v>顧客第一</v>
          </cell>
          <cell r="F86" t="str">
            <v>顧客第一</v>
          </cell>
          <cell r="G86" t="str">
            <v>顧客第一</v>
          </cell>
          <cell r="H86" t="str">
            <v>顧客第一</v>
          </cell>
          <cell r="I86" t="str">
            <v>顧客第一</v>
          </cell>
          <cell r="J86" t="str">
            <v>スピード・行動</v>
          </cell>
          <cell r="K86" t="str">
            <v>スピード・行動</v>
          </cell>
          <cell r="L86" t="str">
            <v>スピード・行動</v>
          </cell>
          <cell r="M86" t="str">
            <v>粘り強さ・折れない心</v>
          </cell>
          <cell r="N86" t="str">
            <v>笑顔・明るさ・元気さ</v>
          </cell>
          <cell r="O86" t="str">
            <v>素直さ・謙虚さ</v>
          </cell>
        </row>
        <row r="87">
          <cell r="A87">
            <v>13</v>
          </cell>
          <cell r="B87" t="str">
            <v>笑顔・明るさ・元気さ</v>
          </cell>
          <cell r="C87" t="str">
            <v>チャレンジ・向上心</v>
          </cell>
          <cell r="D87" t="str">
            <v>顧客第一</v>
          </cell>
          <cell r="E87" t="str">
            <v>コンプライアンス</v>
          </cell>
          <cell r="F87" t="str">
            <v>コンプライアンス</v>
          </cell>
          <cell r="G87" t="str">
            <v>コンプライアンス</v>
          </cell>
          <cell r="H87" t="str">
            <v>コンプライアンス</v>
          </cell>
          <cell r="I87" t="str">
            <v>コンプライアンス</v>
          </cell>
          <cell r="J87" t="str">
            <v>自責の精神</v>
          </cell>
          <cell r="K87" t="str">
            <v>自責の精神</v>
          </cell>
          <cell r="L87" t="str">
            <v>チャレンジ・向上心</v>
          </cell>
          <cell r="M87" t="str">
            <v>責任性・信頼性</v>
          </cell>
          <cell r="N87" t="str">
            <v>素直さ・謙虚さ</v>
          </cell>
          <cell r="O87" t="str">
            <v>規律性・
ルール遵守</v>
          </cell>
        </row>
        <row r="88">
          <cell r="A88">
            <v>14</v>
          </cell>
          <cell r="B88" t="str">
            <v>チャレンジ・向上心</v>
          </cell>
          <cell r="C88" t="str">
            <v>コンプライアンス</v>
          </cell>
          <cell r="D88" t="str">
            <v>コンプライアンス</v>
          </cell>
          <cell r="E88" t="str">
            <v>自責の精神</v>
          </cell>
          <cell r="F88" t="str">
            <v>自責の精神</v>
          </cell>
          <cell r="G88" t="str">
            <v>自責の精神</v>
          </cell>
          <cell r="H88" t="str">
            <v>自責の精神</v>
          </cell>
          <cell r="I88" t="str">
            <v>自責の精神</v>
          </cell>
          <cell r="J88" t="str">
            <v>気配り・思いやり</v>
          </cell>
          <cell r="K88" t="str">
            <v>気配り・思いやり</v>
          </cell>
          <cell r="L88" t="str">
            <v>責任性・信頼性</v>
          </cell>
          <cell r="M88" t="str">
            <v>積極性・前向きさ</v>
          </cell>
          <cell r="N88" t="str">
            <v>積極性・前向きさ</v>
          </cell>
          <cell r="O88" t="str">
            <v>勤怠</v>
          </cell>
        </row>
        <row r="89">
          <cell r="A89">
            <v>15</v>
          </cell>
          <cell r="B89" t="str">
            <v>自責の精神</v>
          </cell>
          <cell r="C89" t="str">
            <v>自責の精神</v>
          </cell>
          <cell r="D89" t="str">
            <v>自責の精神</v>
          </cell>
          <cell r="E89" t="str">
            <v>気配り・思いやり</v>
          </cell>
          <cell r="F89" t="str">
            <v>気配り・思いやり</v>
          </cell>
          <cell r="G89" t="str">
            <v>気配り・思いやり</v>
          </cell>
          <cell r="H89" t="str">
            <v>気配り・思いやり</v>
          </cell>
          <cell r="I89" t="str">
            <v>気配り・思いやり</v>
          </cell>
          <cell r="J89" t="str">
            <v>協調性・
チームワーク</v>
          </cell>
          <cell r="K89" t="str">
            <v>協調性・
チームワーク</v>
          </cell>
          <cell r="L89" t="str">
            <v>協調性・
チームワーク</v>
          </cell>
          <cell r="M89" t="str">
            <v>協調性・
チームワーク</v>
          </cell>
          <cell r="N89" t="str">
            <v>協調性・
チームワーク</v>
          </cell>
          <cell r="O89" t="str">
            <v>身だしなみ・
清潔さ</v>
          </cell>
        </row>
        <row r="91">
          <cell r="B91" t="str">
            <v>M1</v>
          </cell>
          <cell r="C91" t="str">
            <v xml:space="preserve">M2 </v>
          </cell>
          <cell r="D91" t="str">
            <v xml:space="preserve">M3 </v>
          </cell>
          <cell r="E91" t="str">
            <v xml:space="preserve">L1 </v>
          </cell>
          <cell r="F91" t="str">
            <v>L2</v>
          </cell>
          <cell r="G91" t="str">
            <v>L3</v>
          </cell>
          <cell r="H91" t="str">
            <v>E0</v>
          </cell>
          <cell r="I91" t="str">
            <v>E1</v>
          </cell>
          <cell r="J91" t="str">
            <v>E2</v>
          </cell>
          <cell r="K91" t="str">
            <v>E3</v>
          </cell>
          <cell r="L91" t="str">
            <v>S1</v>
          </cell>
          <cell r="M91" t="str">
            <v>S2</v>
          </cell>
          <cell r="N91" t="str">
            <v>S3</v>
          </cell>
          <cell r="O91" t="str">
            <v>R</v>
          </cell>
        </row>
        <row r="92">
          <cell r="A92">
            <v>11</v>
          </cell>
          <cell r="B92" t="str">
            <v>理念の体現</v>
          </cell>
          <cell r="C92" t="str">
            <v>理念の体現</v>
          </cell>
          <cell r="D92" t="str">
            <v>理念の体現</v>
          </cell>
          <cell r="E92" t="str">
            <v>理念の体現</v>
          </cell>
          <cell r="F92" t="str">
            <v>理念の体現</v>
          </cell>
          <cell r="G92" t="str">
            <v>理念の体現</v>
          </cell>
          <cell r="H92" t="str">
            <v>ー</v>
          </cell>
          <cell r="I92" t="str">
            <v>ー</v>
          </cell>
          <cell r="J92" t="str">
            <v>ー</v>
          </cell>
          <cell r="K92" t="str">
            <v>ー</v>
          </cell>
          <cell r="L92" t="str">
            <v>関心・好奇心</v>
          </cell>
          <cell r="M92" t="str">
            <v>モチベーション</v>
          </cell>
          <cell r="N92" t="str">
            <v>モチベーション</v>
          </cell>
          <cell r="O92" t="str">
            <v>笑顔・明るさ・元気さ</v>
          </cell>
        </row>
        <row r="93">
          <cell r="A93">
            <v>12</v>
          </cell>
          <cell r="B93" t="str">
            <v>顧客第一</v>
          </cell>
          <cell r="C93" t="str">
            <v>顧客第一</v>
          </cell>
          <cell r="D93" t="str">
            <v>誇り・プライド</v>
          </cell>
          <cell r="E93" t="str">
            <v>顧客第一</v>
          </cell>
          <cell r="F93" t="str">
            <v>顧客第一</v>
          </cell>
          <cell r="G93" t="str">
            <v>顧客第一</v>
          </cell>
          <cell r="H93" t="str">
            <v>ー</v>
          </cell>
          <cell r="I93" t="str">
            <v>ー</v>
          </cell>
          <cell r="J93" t="str">
            <v>ー</v>
          </cell>
          <cell r="K93" t="str">
            <v>ー</v>
          </cell>
          <cell r="L93" t="str">
            <v>スピード・行動</v>
          </cell>
          <cell r="M93" t="str">
            <v>粘り強さ・折れない心</v>
          </cell>
          <cell r="N93" t="str">
            <v>笑顔・明るさ・元気さ</v>
          </cell>
          <cell r="O93" t="str">
            <v>素直さ・謙虚さ</v>
          </cell>
        </row>
        <row r="94">
          <cell r="A94">
            <v>13</v>
          </cell>
          <cell r="B94" t="str">
            <v>笑顔・明るさ・元気さ</v>
          </cell>
          <cell r="C94" t="str">
            <v>チャレンジ・向上心</v>
          </cell>
          <cell r="D94" t="str">
            <v>顧客第一</v>
          </cell>
          <cell r="E94" t="str">
            <v>コンプライアンス</v>
          </cell>
          <cell r="F94" t="str">
            <v>コンプライアンス</v>
          </cell>
          <cell r="G94" t="str">
            <v>コンプライアンス</v>
          </cell>
          <cell r="H94" t="str">
            <v>ー</v>
          </cell>
          <cell r="I94" t="str">
            <v>ー</v>
          </cell>
          <cell r="J94" t="str">
            <v>ー</v>
          </cell>
          <cell r="K94" t="str">
            <v>ー</v>
          </cell>
          <cell r="L94" t="str">
            <v>チャレンジ・向上心</v>
          </cell>
          <cell r="M94" t="str">
            <v>責任性・信頼性</v>
          </cell>
          <cell r="N94" t="str">
            <v>素直さ・謙虚さ</v>
          </cell>
          <cell r="O94" t="str">
            <v>規律性・
ルール遵守</v>
          </cell>
        </row>
        <row r="95">
          <cell r="A95">
            <v>14</v>
          </cell>
          <cell r="B95" t="str">
            <v>チャレンジ・向上心</v>
          </cell>
          <cell r="C95" t="str">
            <v>コンプライアンス</v>
          </cell>
          <cell r="D95" t="str">
            <v>コンプライアンス</v>
          </cell>
          <cell r="E95" t="str">
            <v>自責の精神</v>
          </cell>
          <cell r="F95" t="str">
            <v>自責の精神</v>
          </cell>
          <cell r="G95" t="str">
            <v>自責の精神</v>
          </cell>
          <cell r="H95" t="str">
            <v>ー</v>
          </cell>
          <cell r="I95" t="str">
            <v>ー</v>
          </cell>
          <cell r="J95" t="str">
            <v>ー</v>
          </cell>
          <cell r="K95" t="str">
            <v>ー</v>
          </cell>
          <cell r="L95" t="str">
            <v>責任性・信頼性</v>
          </cell>
          <cell r="M95" t="str">
            <v>積極性・前向きさ</v>
          </cell>
          <cell r="N95" t="str">
            <v>積極性・前向きさ</v>
          </cell>
          <cell r="O95" t="str">
            <v>勤怠</v>
          </cell>
        </row>
        <row r="96">
          <cell r="A96">
            <v>15</v>
          </cell>
          <cell r="B96" t="str">
            <v>自責の精神</v>
          </cell>
          <cell r="C96" t="str">
            <v>自責の精神</v>
          </cell>
          <cell r="D96" t="str">
            <v>自責の精神</v>
          </cell>
          <cell r="E96" t="str">
            <v>気配り・思いやり</v>
          </cell>
          <cell r="F96" t="str">
            <v>気配り・思いやり</v>
          </cell>
          <cell r="G96" t="str">
            <v>気配り・思いやり</v>
          </cell>
          <cell r="H96" t="str">
            <v>ー</v>
          </cell>
          <cell r="I96" t="str">
            <v>ー</v>
          </cell>
          <cell r="J96" t="str">
            <v>ー</v>
          </cell>
          <cell r="K96" t="str">
            <v>ー</v>
          </cell>
          <cell r="L96" t="str">
            <v>協調性・
チームワーク</v>
          </cell>
          <cell r="M96" t="str">
            <v>協調性・
チームワーク</v>
          </cell>
          <cell r="N96" t="str">
            <v>協調性・
チームワーク</v>
          </cell>
          <cell r="O96" t="str">
            <v>身だしなみ・
清潔さ</v>
          </cell>
        </row>
        <row r="98">
          <cell r="B98" t="str">
            <v>M1</v>
          </cell>
          <cell r="C98" t="str">
            <v xml:space="preserve">M2 </v>
          </cell>
          <cell r="D98" t="str">
            <v xml:space="preserve">M3 </v>
          </cell>
          <cell r="E98" t="str">
            <v xml:space="preserve">L1 </v>
          </cell>
          <cell r="F98" t="str">
            <v>L2</v>
          </cell>
          <cell r="G98" t="str">
            <v>L3</v>
          </cell>
          <cell r="H98" t="str">
            <v>E0</v>
          </cell>
          <cell r="I98" t="str">
            <v>E1</v>
          </cell>
          <cell r="J98" t="str">
            <v>E2</v>
          </cell>
          <cell r="K98" t="str">
            <v>E3</v>
          </cell>
          <cell r="L98" t="str">
            <v>S1</v>
          </cell>
          <cell r="M98" t="str">
            <v>S2</v>
          </cell>
          <cell r="N98" t="str">
            <v>S3</v>
          </cell>
          <cell r="O98" t="str">
            <v>R</v>
          </cell>
        </row>
        <row r="99">
          <cell r="A99">
            <v>11</v>
          </cell>
          <cell r="B99" t="str">
            <v>理念の体現</v>
          </cell>
          <cell r="C99" t="str">
            <v>理念の体現</v>
          </cell>
          <cell r="D99" t="str">
            <v>理念の体現</v>
          </cell>
          <cell r="E99" t="str">
            <v>理念の体現</v>
          </cell>
          <cell r="F99" t="str">
            <v>理念の体現</v>
          </cell>
          <cell r="G99" t="str">
            <v>理念の体現</v>
          </cell>
          <cell r="H99" t="str">
            <v>理念の体現</v>
          </cell>
          <cell r="I99" t="str">
            <v>理念の体現</v>
          </cell>
          <cell r="J99" t="str">
            <v>関心・好奇心</v>
          </cell>
          <cell r="K99" t="str">
            <v>関心・好奇心</v>
          </cell>
          <cell r="L99" t="str">
            <v>関心・好奇心</v>
          </cell>
          <cell r="M99" t="str">
            <v>モチベーション</v>
          </cell>
          <cell r="N99" t="str">
            <v>モチベーション</v>
          </cell>
          <cell r="O99" t="str">
            <v>笑顔・明るさ・元気さ</v>
          </cell>
        </row>
        <row r="100">
          <cell r="A100">
            <v>12</v>
          </cell>
          <cell r="B100" t="str">
            <v>顧客第一</v>
          </cell>
          <cell r="C100" t="str">
            <v>顧客第一</v>
          </cell>
          <cell r="D100" t="str">
            <v>誇り・プライド</v>
          </cell>
          <cell r="E100" t="str">
            <v>顧客第一</v>
          </cell>
          <cell r="F100" t="str">
            <v>顧客第一</v>
          </cell>
          <cell r="G100" t="str">
            <v>顧客第一</v>
          </cell>
          <cell r="H100" t="str">
            <v>顧客第一</v>
          </cell>
          <cell r="I100" t="str">
            <v>顧客第一</v>
          </cell>
          <cell r="J100" t="str">
            <v>スピード・行動</v>
          </cell>
          <cell r="K100" t="str">
            <v>スピード・行動</v>
          </cell>
          <cell r="L100" t="str">
            <v>スピード・行動</v>
          </cell>
          <cell r="M100" t="str">
            <v>粘り強さ・折れない心</v>
          </cell>
          <cell r="N100" t="str">
            <v>笑顔・明るさ・元気さ</v>
          </cell>
          <cell r="O100" t="str">
            <v>素直さ・謙虚さ</v>
          </cell>
        </row>
        <row r="101">
          <cell r="A101">
            <v>13</v>
          </cell>
          <cell r="B101" t="str">
            <v>笑顔・明るさ・元気さ</v>
          </cell>
          <cell r="C101" t="str">
            <v>チャレンジ・向上心</v>
          </cell>
          <cell r="D101" t="str">
            <v>顧客第一</v>
          </cell>
          <cell r="E101" t="str">
            <v>コンプライアンス</v>
          </cell>
          <cell r="F101" t="str">
            <v>コンプライアンス</v>
          </cell>
          <cell r="G101" t="str">
            <v>コンプライアンス</v>
          </cell>
          <cell r="H101" t="str">
            <v>コンプライアンス</v>
          </cell>
          <cell r="I101" t="str">
            <v>コンプライアンス</v>
          </cell>
          <cell r="J101" t="str">
            <v>自責の精神</v>
          </cell>
          <cell r="K101" t="str">
            <v>自責の精神</v>
          </cell>
          <cell r="L101" t="str">
            <v>チャレンジ・向上心</v>
          </cell>
          <cell r="M101" t="str">
            <v>責任性・信頼性</v>
          </cell>
          <cell r="N101" t="str">
            <v>素直さ・謙虚さ</v>
          </cell>
          <cell r="O101" t="str">
            <v>規律性・
ルール遵守</v>
          </cell>
        </row>
        <row r="102">
          <cell r="A102">
            <v>14</v>
          </cell>
          <cell r="B102" t="str">
            <v>チャレンジ・向上心</v>
          </cell>
          <cell r="C102" t="str">
            <v>コンプライアンス</v>
          </cell>
          <cell r="D102" t="str">
            <v>コンプライアンス</v>
          </cell>
          <cell r="E102" t="str">
            <v>自責の精神</v>
          </cell>
          <cell r="F102" t="str">
            <v>自責の精神</v>
          </cell>
          <cell r="G102" t="str">
            <v>自責の精神</v>
          </cell>
          <cell r="H102" t="str">
            <v>自責の精神</v>
          </cell>
          <cell r="I102" t="str">
            <v>自責の精神</v>
          </cell>
          <cell r="J102" t="str">
            <v>気配り・思いやり</v>
          </cell>
          <cell r="K102" t="str">
            <v>気配り・思いやり</v>
          </cell>
          <cell r="L102" t="str">
            <v>責任性・信頼性</v>
          </cell>
          <cell r="M102" t="str">
            <v>積極性・前向きさ</v>
          </cell>
          <cell r="N102" t="str">
            <v>積極性・前向きさ</v>
          </cell>
          <cell r="O102" t="str">
            <v>勤怠</v>
          </cell>
        </row>
        <row r="103">
          <cell r="A103">
            <v>15</v>
          </cell>
          <cell r="B103" t="str">
            <v>自責の精神</v>
          </cell>
          <cell r="C103" t="str">
            <v>自責の精神</v>
          </cell>
          <cell r="D103" t="str">
            <v>自責の精神</v>
          </cell>
          <cell r="E103" t="str">
            <v>気配り・思いやり</v>
          </cell>
          <cell r="F103" t="str">
            <v>気配り・思いやり</v>
          </cell>
          <cell r="G103" t="str">
            <v>気配り・思いやり</v>
          </cell>
          <cell r="H103" t="str">
            <v>気配り・思いやり</v>
          </cell>
          <cell r="I103" t="str">
            <v>気配り・思いやり</v>
          </cell>
          <cell r="J103" t="str">
            <v>協調性・
チームワーク</v>
          </cell>
          <cell r="K103" t="str">
            <v>協調性・
チームワーク</v>
          </cell>
          <cell r="L103" t="str">
            <v>協調性・
チームワーク</v>
          </cell>
          <cell r="M103" t="str">
            <v>協調性・
チームワーク</v>
          </cell>
          <cell r="N103" t="str">
            <v>協調性・
チームワーク</v>
          </cell>
          <cell r="O103" t="str">
            <v>身だしなみ・
清潔さ</v>
          </cell>
        </row>
        <row r="105">
          <cell r="B105" t="str">
            <v>M1</v>
          </cell>
          <cell r="C105" t="str">
            <v xml:space="preserve">M2 </v>
          </cell>
          <cell r="D105" t="str">
            <v xml:space="preserve">M3 </v>
          </cell>
          <cell r="E105" t="str">
            <v xml:space="preserve">L1 </v>
          </cell>
          <cell r="F105" t="str">
            <v>L2</v>
          </cell>
          <cell r="G105" t="str">
            <v>L3</v>
          </cell>
          <cell r="H105" t="str">
            <v>E0</v>
          </cell>
          <cell r="I105" t="str">
            <v>E1</v>
          </cell>
          <cell r="J105" t="str">
            <v>E2</v>
          </cell>
          <cell r="K105" t="str">
            <v>E3</v>
          </cell>
          <cell r="L105" t="str">
            <v>S1</v>
          </cell>
          <cell r="M105" t="str">
            <v>S2</v>
          </cell>
          <cell r="N105" t="str">
            <v>S3</v>
          </cell>
          <cell r="O105" t="str">
            <v>R</v>
          </cell>
        </row>
        <row r="106">
          <cell r="A106">
            <v>11</v>
          </cell>
          <cell r="B106" t="str">
            <v>理念の体現</v>
          </cell>
          <cell r="C106" t="str">
            <v>理念の体現</v>
          </cell>
          <cell r="D106" t="str">
            <v>理念の体現</v>
          </cell>
          <cell r="E106" t="str">
            <v>理念の体現</v>
          </cell>
          <cell r="F106" t="str">
            <v>理念の体現</v>
          </cell>
          <cell r="G106" t="str">
            <v>理念の体現</v>
          </cell>
          <cell r="H106" t="str">
            <v>ー</v>
          </cell>
          <cell r="I106" t="str">
            <v>ー</v>
          </cell>
          <cell r="J106" t="str">
            <v>ー</v>
          </cell>
          <cell r="K106" t="str">
            <v>ー</v>
          </cell>
          <cell r="L106" t="str">
            <v>関心・好奇心</v>
          </cell>
          <cell r="M106" t="str">
            <v>モチベーション</v>
          </cell>
          <cell r="N106" t="str">
            <v>モチベーション</v>
          </cell>
          <cell r="O106" t="str">
            <v>笑顔・明るさ・元気さ</v>
          </cell>
        </row>
        <row r="107">
          <cell r="A107">
            <v>12</v>
          </cell>
          <cell r="B107" t="str">
            <v>顧客第一</v>
          </cell>
          <cell r="C107" t="str">
            <v>顧客第一</v>
          </cell>
          <cell r="D107" t="str">
            <v>誇り・プライド</v>
          </cell>
          <cell r="E107" t="str">
            <v>顧客第一</v>
          </cell>
          <cell r="F107" t="str">
            <v>顧客第一</v>
          </cell>
          <cell r="G107" t="str">
            <v>顧客第一</v>
          </cell>
          <cell r="H107" t="str">
            <v>ー</v>
          </cell>
          <cell r="I107" t="str">
            <v>ー</v>
          </cell>
          <cell r="J107" t="str">
            <v>ー</v>
          </cell>
          <cell r="K107" t="str">
            <v>ー</v>
          </cell>
          <cell r="L107" t="str">
            <v>スピード・行動</v>
          </cell>
          <cell r="M107" t="str">
            <v>粘り強さ・折れない心</v>
          </cell>
          <cell r="N107" t="str">
            <v>笑顔・明るさ・元気さ</v>
          </cell>
          <cell r="O107" t="str">
            <v>素直さ・謙虚さ</v>
          </cell>
        </row>
        <row r="108">
          <cell r="A108">
            <v>13</v>
          </cell>
          <cell r="B108" t="str">
            <v>笑顔・明るさ・元気さ</v>
          </cell>
          <cell r="C108" t="str">
            <v>チャレンジ・向上心</v>
          </cell>
          <cell r="D108" t="str">
            <v>顧客第一</v>
          </cell>
          <cell r="E108" t="str">
            <v>コンプライアンス</v>
          </cell>
          <cell r="F108" t="str">
            <v>コンプライアンス</v>
          </cell>
          <cell r="G108" t="str">
            <v>コンプライアンス</v>
          </cell>
          <cell r="H108" t="str">
            <v>ー</v>
          </cell>
          <cell r="I108" t="str">
            <v>ー</v>
          </cell>
          <cell r="J108" t="str">
            <v>ー</v>
          </cell>
          <cell r="K108" t="str">
            <v>ー</v>
          </cell>
          <cell r="L108" t="str">
            <v>チャレンジ・向上心</v>
          </cell>
          <cell r="M108" t="str">
            <v>責任性・信頼性</v>
          </cell>
          <cell r="N108" t="str">
            <v>素直さ・謙虚さ</v>
          </cell>
          <cell r="O108" t="str">
            <v>規律性・
ルール遵守</v>
          </cell>
        </row>
        <row r="109">
          <cell r="A109">
            <v>14</v>
          </cell>
          <cell r="B109" t="str">
            <v>チャレンジ・向上心</v>
          </cell>
          <cell r="C109" t="str">
            <v>コンプライアンス</v>
          </cell>
          <cell r="D109" t="str">
            <v>コンプライアンス</v>
          </cell>
          <cell r="E109" t="str">
            <v>自責の精神</v>
          </cell>
          <cell r="F109" t="str">
            <v>自責の精神</v>
          </cell>
          <cell r="G109" t="str">
            <v>自責の精神</v>
          </cell>
          <cell r="H109" t="str">
            <v>ー</v>
          </cell>
          <cell r="I109" t="str">
            <v>ー</v>
          </cell>
          <cell r="J109" t="str">
            <v>ー</v>
          </cell>
          <cell r="K109" t="str">
            <v>ー</v>
          </cell>
          <cell r="L109" t="str">
            <v>責任性・信頼性</v>
          </cell>
          <cell r="M109" t="str">
            <v>積極性・前向きさ</v>
          </cell>
          <cell r="N109" t="str">
            <v>積極性・前向きさ</v>
          </cell>
          <cell r="O109" t="str">
            <v>勤怠</v>
          </cell>
        </row>
        <row r="110">
          <cell r="A110">
            <v>15</v>
          </cell>
          <cell r="B110" t="str">
            <v>自責の精神</v>
          </cell>
          <cell r="C110" t="str">
            <v>自責の精神</v>
          </cell>
          <cell r="D110" t="str">
            <v>自責の精神</v>
          </cell>
          <cell r="E110" t="str">
            <v>気配り・思いやり</v>
          </cell>
          <cell r="F110" t="str">
            <v>気配り・思いやり</v>
          </cell>
          <cell r="G110" t="str">
            <v>気配り・思いやり</v>
          </cell>
          <cell r="H110" t="str">
            <v>ー</v>
          </cell>
          <cell r="I110" t="str">
            <v>ー</v>
          </cell>
          <cell r="J110" t="str">
            <v>ー</v>
          </cell>
          <cell r="K110" t="str">
            <v>ー</v>
          </cell>
          <cell r="L110" t="str">
            <v>協調性・
チームワーク</v>
          </cell>
          <cell r="M110" t="str">
            <v>協調性・
チームワーク</v>
          </cell>
          <cell r="N110" t="str">
            <v>協調性・
チームワーク</v>
          </cell>
          <cell r="O110" t="str">
            <v>身だしなみ・
清潔さ</v>
          </cell>
        </row>
        <row r="112">
          <cell r="B112" t="str">
            <v>M1</v>
          </cell>
          <cell r="C112" t="str">
            <v xml:space="preserve">M2 </v>
          </cell>
          <cell r="D112" t="str">
            <v xml:space="preserve">M3 </v>
          </cell>
          <cell r="E112" t="str">
            <v xml:space="preserve">L1 </v>
          </cell>
          <cell r="F112" t="str">
            <v>L2</v>
          </cell>
          <cell r="G112" t="str">
            <v>L3</v>
          </cell>
          <cell r="H112" t="str">
            <v>E0</v>
          </cell>
          <cell r="I112" t="str">
            <v>E1</v>
          </cell>
          <cell r="J112" t="str">
            <v>E2</v>
          </cell>
          <cell r="K112" t="str">
            <v>E3</v>
          </cell>
          <cell r="L112" t="str">
            <v>S1</v>
          </cell>
          <cell r="M112" t="str">
            <v>S2</v>
          </cell>
          <cell r="N112" t="str">
            <v>S3</v>
          </cell>
          <cell r="O112" t="str">
            <v>R</v>
          </cell>
        </row>
        <row r="113">
          <cell r="A113">
            <v>11</v>
          </cell>
          <cell r="B113" t="str">
            <v>理念の体現</v>
          </cell>
          <cell r="C113" t="str">
            <v>理念の体現</v>
          </cell>
          <cell r="D113" t="str">
            <v>理念の体現</v>
          </cell>
          <cell r="E113" t="str">
            <v>理念の体現</v>
          </cell>
          <cell r="F113" t="str">
            <v>理念の体現</v>
          </cell>
          <cell r="G113" t="str">
            <v>理念の体現</v>
          </cell>
          <cell r="H113" t="str">
            <v>ー</v>
          </cell>
          <cell r="I113" t="str">
            <v>ー</v>
          </cell>
          <cell r="J113" t="str">
            <v>ー</v>
          </cell>
          <cell r="K113" t="str">
            <v>ー</v>
          </cell>
          <cell r="L113" t="str">
            <v>関心・好奇心</v>
          </cell>
          <cell r="M113" t="str">
            <v>モチベーション</v>
          </cell>
          <cell r="N113" t="str">
            <v>モチベーション</v>
          </cell>
          <cell r="O113" t="str">
            <v>笑顔・明るさ・元気さ</v>
          </cell>
        </row>
        <row r="114">
          <cell r="A114">
            <v>12</v>
          </cell>
          <cell r="B114" t="str">
            <v>顧客第一</v>
          </cell>
          <cell r="C114" t="str">
            <v>顧客第一</v>
          </cell>
          <cell r="D114" t="str">
            <v>誇り・プライド</v>
          </cell>
          <cell r="E114" t="str">
            <v>顧客第一</v>
          </cell>
          <cell r="F114" t="str">
            <v>顧客第一</v>
          </cell>
          <cell r="G114" t="str">
            <v>顧客第一</v>
          </cell>
          <cell r="H114" t="str">
            <v>ー</v>
          </cell>
          <cell r="I114" t="str">
            <v>ー</v>
          </cell>
          <cell r="J114" t="str">
            <v>ー</v>
          </cell>
          <cell r="K114" t="str">
            <v>ー</v>
          </cell>
          <cell r="L114" t="str">
            <v>スピード・行動</v>
          </cell>
          <cell r="M114" t="str">
            <v>粘り強さ・折れない心</v>
          </cell>
          <cell r="N114" t="str">
            <v>笑顔・明るさ・元気さ</v>
          </cell>
          <cell r="O114" t="str">
            <v>素直さ・謙虚さ</v>
          </cell>
        </row>
        <row r="115">
          <cell r="A115">
            <v>13</v>
          </cell>
          <cell r="B115" t="str">
            <v>笑顔・明るさ・元気さ</v>
          </cell>
          <cell r="C115" t="str">
            <v>チャレンジ・向上心</v>
          </cell>
          <cell r="D115" t="str">
            <v>顧客第一</v>
          </cell>
          <cell r="E115" t="str">
            <v>コンプライアンス</v>
          </cell>
          <cell r="F115" t="str">
            <v>コンプライアンス</v>
          </cell>
          <cell r="G115" t="str">
            <v>コンプライアンス</v>
          </cell>
          <cell r="H115" t="str">
            <v>ー</v>
          </cell>
          <cell r="I115" t="str">
            <v>ー</v>
          </cell>
          <cell r="J115" t="str">
            <v>ー</v>
          </cell>
          <cell r="K115" t="str">
            <v>ー</v>
          </cell>
          <cell r="L115" t="str">
            <v>チャレンジ・向上心</v>
          </cell>
          <cell r="M115" t="str">
            <v>責任性・信頼性</v>
          </cell>
          <cell r="N115" t="str">
            <v>素直さ・謙虚さ</v>
          </cell>
          <cell r="O115" t="str">
            <v>規律性・
ルール遵守</v>
          </cell>
        </row>
        <row r="116">
          <cell r="A116">
            <v>14</v>
          </cell>
          <cell r="B116" t="str">
            <v>チャレンジ・向上心</v>
          </cell>
          <cell r="C116" t="str">
            <v>コンプライアンス</v>
          </cell>
          <cell r="D116" t="str">
            <v>コンプライアンス</v>
          </cell>
          <cell r="E116" t="str">
            <v>自責の精神</v>
          </cell>
          <cell r="F116" t="str">
            <v>自責の精神</v>
          </cell>
          <cell r="G116" t="str">
            <v>自責の精神</v>
          </cell>
          <cell r="H116" t="str">
            <v>ー</v>
          </cell>
          <cell r="I116" t="str">
            <v>ー</v>
          </cell>
          <cell r="J116" t="str">
            <v>ー</v>
          </cell>
          <cell r="K116" t="str">
            <v>ー</v>
          </cell>
          <cell r="L116" t="str">
            <v>責任性・信頼性</v>
          </cell>
          <cell r="M116" t="str">
            <v>積極性・前向きさ</v>
          </cell>
          <cell r="N116" t="str">
            <v>積極性・前向きさ</v>
          </cell>
          <cell r="O116" t="str">
            <v>勤怠</v>
          </cell>
        </row>
        <row r="117">
          <cell r="A117">
            <v>15</v>
          </cell>
          <cell r="B117" t="str">
            <v>自責の精神</v>
          </cell>
          <cell r="C117" t="str">
            <v>自責の精神</v>
          </cell>
          <cell r="D117" t="str">
            <v>自責の精神</v>
          </cell>
          <cell r="E117" t="str">
            <v>気配り・思いやり</v>
          </cell>
          <cell r="F117" t="str">
            <v>気配り・思いやり</v>
          </cell>
          <cell r="G117" t="str">
            <v>気配り・思いやり</v>
          </cell>
          <cell r="H117" t="str">
            <v>ー</v>
          </cell>
          <cell r="I117" t="str">
            <v>ー</v>
          </cell>
          <cell r="J117" t="str">
            <v>ー</v>
          </cell>
          <cell r="K117" t="str">
            <v>ー</v>
          </cell>
          <cell r="L117" t="str">
            <v>協調性・
チームワーク</v>
          </cell>
          <cell r="M117" t="str">
            <v>協調性・
チームワーク</v>
          </cell>
          <cell r="N117" t="str">
            <v>協調性・
チームワーク</v>
          </cell>
          <cell r="O117" t="str">
            <v>身だしなみ・
清潔さ</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F865-7FA2-44A3-968A-E4AA67D90063}">
  <sheetPr>
    <pageSetUpPr fitToPage="1"/>
  </sheetPr>
  <dimension ref="A1:AC59"/>
  <sheetViews>
    <sheetView tabSelected="1" zoomScale="33" zoomScaleNormal="85" zoomScaleSheetLayoutView="55" zoomScalePageLayoutView="70" workbookViewId="0">
      <selection activeCell="N10" sqref="N10:N13"/>
    </sheetView>
  </sheetViews>
  <sheetFormatPr baseColWidth="10" defaultColWidth="9" defaultRowHeight="20"/>
  <cols>
    <col min="1" max="1" width="6.1640625" style="1" customWidth="1"/>
    <col min="2" max="2" width="10.5" style="1" customWidth="1"/>
    <col min="3" max="3" width="15.1640625" style="1" customWidth="1"/>
    <col min="4" max="4" width="58.1640625" style="1" customWidth="1"/>
    <col min="5" max="6" width="29.83203125" style="1" customWidth="1"/>
    <col min="7" max="7" width="8.83203125" style="1" customWidth="1"/>
    <col min="8" max="11" width="7.1640625" style="5" customWidth="1"/>
    <col min="12" max="12" width="3.5" style="1" customWidth="1"/>
    <col min="13" max="13" width="6.1640625" style="1" customWidth="1"/>
    <col min="14" max="14" width="10.5" style="1" customWidth="1"/>
    <col min="15" max="15" width="21.6640625" style="1" customWidth="1"/>
    <col min="16" max="18" width="34.83203125" style="1" customWidth="1"/>
    <col min="19" max="19" width="15" style="1" customWidth="1"/>
    <col min="20" max="23" width="8.6640625" style="1" customWidth="1"/>
    <col min="24" max="29" width="9" style="1" customWidth="1"/>
    <col min="30" max="16384" width="9" style="1"/>
  </cols>
  <sheetData>
    <row r="1" spans="1:29" ht="42" customHeight="1">
      <c r="A1" s="78" t="s">
        <v>12</v>
      </c>
      <c r="B1" s="78"/>
      <c r="C1" s="78"/>
      <c r="D1" s="78"/>
      <c r="E1" s="78"/>
      <c r="F1" s="78"/>
      <c r="G1" s="78"/>
      <c r="H1" s="78"/>
      <c r="I1" s="78"/>
      <c r="J1" s="78"/>
      <c r="K1" s="78"/>
      <c r="L1" s="16"/>
      <c r="M1" s="78" t="s">
        <v>356</v>
      </c>
      <c r="N1" s="78"/>
      <c r="O1" s="78"/>
      <c r="P1" s="78"/>
      <c r="Q1" s="78"/>
      <c r="R1" s="78"/>
      <c r="S1" s="78"/>
      <c r="T1" s="78"/>
      <c r="U1" s="78"/>
      <c r="V1" s="78"/>
      <c r="W1" s="78"/>
    </row>
    <row r="2" spans="1:29" ht="33.75" customHeight="1">
      <c r="A2" s="79" t="s">
        <v>8</v>
      </c>
      <c r="B2" s="80"/>
      <c r="C2" s="80"/>
      <c r="D2" s="80"/>
      <c r="E2" s="80"/>
      <c r="F2" s="80"/>
      <c r="G2" s="80"/>
      <c r="H2" s="80"/>
      <c r="I2" s="80"/>
      <c r="J2" s="80"/>
      <c r="K2" s="81"/>
      <c r="M2" s="25" t="s">
        <v>5</v>
      </c>
      <c r="N2" s="25"/>
      <c r="O2" s="25"/>
      <c r="P2" s="8" t="s">
        <v>10</v>
      </c>
      <c r="Q2" s="8" t="s">
        <v>9</v>
      </c>
      <c r="R2" s="8" t="s">
        <v>366</v>
      </c>
      <c r="S2" s="25" t="s">
        <v>2</v>
      </c>
      <c r="T2" s="25"/>
      <c r="U2" s="25"/>
      <c r="V2" s="25"/>
      <c r="W2" s="25"/>
      <c r="AC2" s="2"/>
    </row>
    <row r="3" spans="1:29" ht="48.75" customHeight="1">
      <c r="A3" s="82" t="s">
        <v>360</v>
      </c>
      <c r="B3" s="83"/>
      <c r="C3" s="83"/>
      <c r="D3" s="83"/>
      <c r="E3" s="83"/>
      <c r="F3" s="83"/>
      <c r="G3" s="83"/>
      <c r="H3" s="83"/>
      <c r="I3" s="83"/>
      <c r="J3" s="83"/>
      <c r="K3" s="84"/>
      <c r="M3" s="85" t="s">
        <v>370</v>
      </c>
      <c r="N3" s="85"/>
      <c r="O3" s="85"/>
      <c r="P3" s="3" t="s">
        <v>123</v>
      </c>
      <c r="Q3" s="3" t="s">
        <v>36</v>
      </c>
      <c r="R3" s="3">
        <v>591</v>
      </c>
      <c r="S3" s="85" t="s">
        <v>371</v>
      </c>
      <c r="T3" s="85"/>
      <c r="U3" s="85"/>
      <c r="V3" s="85"/>
      <c r="W3" s="85"/>
      <c r="AC3" s="2"/>
    </row>
    <row r="4" spans="1:29" ht="33.75" customHeight="1">
      <c r="A4" s="25" t="s">
        <v>13</v>
      </c>
      <c r="B4" s="25"/>
      <c r="C4" s="25"/>
      <c r="D4" s="25"/>
      <c r="E4" s="25" t="s">
        <v>347</v>
      </c>
      <c r="F4" s="25"/>
      <c r="G4" s="25"/>
      <c r="H4" s="25"/>
      <c r="I4" s="25"/>
      <c r="J4" s="25"/>
      <c r="K4" s="25"/>
      <c r="M4" s="25" t="s">
        <v>14</v>
      </c>
      <c r="N4" s="25"/>
      <c r="O4" s="25"/>
      <c r="P4" s="8" t="s">
        <v>15</v>
      </c>
      <c r="Q4" s="8" t="s">
        <v>16</v>
      </c>
      <c r="R4" s="8" t="s">
        <v>6</v>
      </c>
      <c r="S4" s="25" t="s">
        <v>4</v>
      </c>
      <c r="T4" s="25"/>
      <c r="U4" s="25"/>
      <c r="V4" s="25"/>
      <c r="W4" s="25"/>
      <c r="AC4" s="2"/>
    </row>
    <row r="5" spans="1:29" ht="54.5" customHeight="1">
      <c r="A5" s="85" t="s">
        <v>359</v>
      </c>
      <c r="B5" s="85"/>
      <c r="C5" s="85"/>
      <c r="D5" s="85"/>
      <c r="E5" s="85" t="s">
        <v>358</v>
      </c>
      <c r="F5" s="85"/>
      <c r="G5" s="85"/>
      <c r="H5" s="85"/>
      <c r="I5" s="85"/>
      <c r="J5" s="85"/>
      <c r="K5" s="85"/>
      <c r="M5" s="85" t="s">
        <v>7</v>
      </c>
      <c r="N5" s="85"/>
      <c r="O5" s="85"/>
      <c r="P5" s="3" t="s">
        <v>7</v>
      </c>
      <c r="Q5" s="3" t="s">
        <v>7</v>
      </c>
      <c r="R5" s="3" t="s">
        <v>7</v>
      </c>
      <c r="S5" s="85"/>
      <c r="T5" s="85"/>
      <c r="U5" s="85"/>
      <c r="V5" s="85"/>
      <c r="W5" s="85"/>
      <c r="AC5" s="2"/>
    </row>
    <row r="6" spans="1:29" ht="12.25" customHeight="1">
      <c r="A6" s="24"/>
      <c r="B6" s="24"/>
      <c r="C6" s="22"/>
      <c r="D6" s="22"/>
      <c r="E6" s="22"/>
      <c r="F6" s="22"/>
      <c r="G6" s="22"/>
      <c r="H6" s="22"/>
      <c r="I6" s="22"/>
      <c r="J6" s="22"/>
      <c r="K6" s="22"/>
      <c r="M6" s="24"/>
      <c r="N6" s="24"/>
      <c r="O6" s="24"/>
      <c r="P6" s="24"/>
      <c r="Q6" s="24"/>
      <c r="R6" s="24"/>
      <c r="S6" s="24"/>
      <c r="T6" s="22"/>
      <c r="U6" s="22"/>
      <c r="V6" s="22"/>
      <c r="W6" s="22"/>
      <c r="AC6" s="2"/>
    </row>
    <row r="7" spans="1:29" ht="17.25" customHeight="1">
      <c r="A7" s="38" t="s">
        <v>345</v>
      </c>
      <c r="B7" s="57"/>
      <c r="C7" s="88" t="s">
        <v>1</v>
      </c>
      <c r="D7" s="88"/>
      <c r="E7" s="88"/>
      <c r="F7" s="88"/>
      <c r="G7" s="9" t="s">
        <v>19</v>
      </c>
      <c r="H7" s="89" t="s">
        <v>348</v>
      </c>
      <c r="I7" s="89" t="s">
        <v>349</v>
      </c>
      <c r="J7" s="89" t="s">
        <v>350</v>
      </c>
      <c r="K7" s="89" t="s">
        <v>351</v>
      </c>
      <c r="M7" s="38" t="s">
        <v>346</v>
      </c>
      <c r="N7" s="56"/>
      <c r="O7" s="57"/>
      <c r="P7" s="38" t="s">
        <v>11</v>
      </c>
      <c r="Q7" s="39"/>
      <c r="R7" s="39"/>
      <c r="S7" s="40"/>
      <c r="T7" s="89" t="s">
        <v>348</v>
      </c>
      <c r="U7" s="89" t="s">
        <v>349</v>
      </c>
      <c r="V7" s="89" t="s">
        <v>350</v>
      </c>
      <c r="W7" s="89" t="s">
        <v>351</v>
      </c>
      <c r="AC7" s="2"/>
    </row>
    <row r="8" spans="1:29" ht="24.75" customHeight="1">
      <c r="A8" s="86"/>
      <c r="B8" s="87"/>
      <c r="C8" s="88"/>
      <c r="D8" s="88"/>
      <c r="E8" s="88"/>
      <c r="F8" s="88"/>
      <c r="G8" s="7">
        <f>SUM(G10:G21)</f>
        <v>0</v>
      </c>
      <c r="H8" s="89"/>
      <c r="I8" s="89"/>
      <c r="J8" s="89"/>
      <c r="K8" s="89"/>
      <c r="M8" s="86"/>
      <c r="N8" s="96"/>
      <c r="O8" s="87"/>
      <c r="P8" s="90"/>
      <c r="Q8" s="91"/>
      <c r="R8" s="91"/>
      <c r="S8" s="92"/>
      <c r="T8" s="89"/>
      <c r="U8" s="89"/>
      <c r="V8" s="89"/>
      <c r="W8" s="89"/>
      <c r="AC8" s="2"/>
    </row>
    <row r="9" spans="1:29" ht="30.5" customHeight="1">
      <c r="A9" s="58"/>
      <c r="B9" s="60"/>
      <c r="C9" s="93" t="s">
        <v>352</v>
      </c>
      <c r="D9" s="94"/>
      <c r="E9" s="94"/>
      <c r="F9" s="94"/>
      <c r="G9" s="94"/>
      <c r="H9" s="94"/>
      <c r="I9" s="94"/>
      <c r="J9" s="94"/>
      <c r="K9" s="95"/>
      <c r="M9" s="58"/>
      <c r="N9" s="59"/>
      <c r="O9" s="60"/>
      <c r="P9" s="41" t="s">
        <v>353</v>
      </c>
      <c r="Q9" s="42"/>
      <c r="R9" s="42"/>
      <c r="S9" s="42"/>
      <c r="T9" s="42"/>
      <c r="U9" s="42"/>
      <c r="V9" s="42"/>
      <c r="W9" s="43"/>
      <c r="AC9" s="2"/>
    </row>
    <row r="10" spans="1:29" ht="60" customHeight="1">
      <c r="A10" s="62">
        <v>1</v>
      </c>
      <c r="B10" s="21" t="s">
        <v>3</v>
      </c>
      <c r="C10" s="67"/>
      <c r="D10" s="67"/>
      <c r="E10" s="67"/>
      <c r="F10" s="67"/>
      <c r="G10" s="76"/>
      <c r="H10" s="61"/>
      <c r="I10" s="61"/>
      <c r="J10" s="61"/>
      <c r="K10" s="61"/>
      <c r="M10" s="11">
        <v>1</v>
      </c>
      <c r="N10" s="3" t="s">
        <v>355</v>
      </c>
      <c r="O10" s="4" t="str">
        <f>VLOOKUP(N10,アビリティマスタ!$B$2:$E$68,2,FALSE)</f>
        <v>コミュニケーション</v>
      </c>
      <c r="P10" s="55" t="str">
        <f>VLOOKUP(N10,アビリティマスタ!$B$2:$E$68,4,FALSE)</f>
        <v>顧客、職場、協力業者、取引先などとの積極的にコミュニケーションを図っている。傾聴や承認、伝達などを様々な手段によって行い、潤滑な意思疎通ができている。</v>
      </c>
      <c r="Q10" s="55"/>
      <c r="R10" s="55"/>
      <c r="S10" s="55"/>
      <c r="T10" s="20"/>
      <c r="U10" s="20"/>
      <c r="V10" s="20"/>
      <c r="W10" s="23"/>
      <c r="AC10" s="2"/>
    </row>
    <row r="11" spans="1:29" ht="60" customHeight="1">
      <c r="A11" s="63"/>
      <c r="B11" s="65" t="s">
        <v>0</v>
      </c>
      <c r="C11" s="71"/>
      <c r="D11" s="67"/>
      <c r="E11" s="67"/>
      <c r="F11" s="67"/>
      <c r="G11" s="76"/>
      <c r="H11" s="61"/>
      <c r="I11" s="61"/>
      <c r="J11" s="61"/>
      <c r="K11" s="61"/>
      <c r="M11" s="12">
        <v>2</v>
      </c>
      <c r="N11" s="3" t="s">
        <v>372</v>
      </c>
      <c r="O11" s="4" t="str">
        <f>VLOOKUP(N11,アビリティマスタ!$B$2:$E$68,2,FALSE)</f>
        <v>フォロワーシップ</v>
      </c>
      <c r="P11" s="55" t="str">
        <f>VLOOKUP(N11,アビリティマスタ!$B$2:$E$68,4,FALSE)</f>
        <v>上司のフォロワーとしての指示の理解がしっかりとできている。指示に対しての遂行力がある。部下としての判断、意見などができている。</v>
      </c>
      <c r="Q11" s="55"/>
      <c r="R11" s="55"/>
      <c r="S11" s="55"/>
      <c r="T11" s="20"/>
      <c r="U11" s="20"/>
      <c r="V11" s="20"/>
      <c r="W11" s="20"/>
      <c r="AC11" s="77"/>
    </row>
    <row r="12" spans="1:29" ht="60" customHeight="1">
      <c r="A12" s="64"/>
      <c r="B12" s="66"/>
      <c r="C12" s="67"/>
      <c r="D12" s="67"/>
      <c r="E12" s="67"/>
      <c r="F12" s="67"/>
      <c r="G12" s="76"/>
      <c r="H12" s="61"/>
      <c r="I12" s="61"/>
      <c r="J12" s="61"/>
      <c r="K12" s="61"/>
      <c r="M12" s="11">
        <v>3</v>
      </c>
      <c r="N12" s="3" t="s">
        <v>357</v>
      </c>
      <c r="O12" s="4" t="str">
        <f>VLOOKUP(N12,アビリティマスタ!$B$2:$E$68,2,FALSE)</f>
        <v>フォロー・カバー力</v>
      </c>
      <c r="P12" s="55" t="str">
        <f>VLOOKUP(N12,アビリティマスタ!$B$2:$E$68,4,FALSE)</f>
        <v>周りのミスやトラブル、クレームに対して、それをフォローしたり、カバーしたりすることを、自ら積極的におこなっている。部下のせいと投げ出さず、より部下を成長させるために、また組織にとってメリットをもたらすようなフォローを行っている。</v>
      </c>
      <c r="Q12" s="55"/>
      <c r="R12" s="55"/>
      <c r="S12" s="55"/>
      <c r="T12" s="20"/>
      <c r="U12" s="20"/>
      <c r="V12" s="20"/>
      <c r="W12" s="20"/>
      <c r="AC12" s="77"/>
    </row>
    <row r="13" spans="1:29" ht="60" customHeight="1">
      <c r="A13" s="62">
        <v>2</v>
      </c>
      <c r="B13" s="21" t="s">
        <v>3</v>
      </c>
      <c r="C13" s="67"/>
      <c r="D13" s="67"/>
      <c r="E13" s="67"/>
      <c r="F13" s="67"/>
      <c r="G13" s="76"/>
      <c r="H13" s="61"/>
      <c r="I13" s="61"/>
      <c r="J13" s="61"/>
      <c r="K13" s="61"/>
      <c r="M13" s="12">
        <v>4</v>
      </c>
      <c r="N13" s="3" t="s">
        <v>373</v>
      </c>
      <c r="O13" s="4" t="str">
        <f>VLOOKUP(N13,アビリティマスタ!$B$2:$E$68,2,FALSE)</f>
        <v>コスト意識</v>
      </c>
      <c r="P13" s="55" t="str">
        <f>VLOOKUP(N13,アビリティマスタ!$B$2:$E$68,4,FALSE)</f>
        <v>事業の運営、業務の遂行において、どれくらいコストがかかっているかの知識がある。また、常にそれを改善していこうとする姿勢がみられる。金銭だけではなく、時間や労力も含まれる。</v>
      </c>
      <c r="Q13" s="55"/>
      <c r="R13" s="55"/>
      <c r="S13" s="55"/>
      <c r="T13" s="20"/>
      <c r="U13" s="20"/>
      <c r="V13" s="20"/>
      <c r="W13" s="20"/>
    </row>
    <row r="14" spans="1:29" s="5" customFormat="1" ht="60" customHeight="1">
      <c r="A14" s="63"/>
      <c r="B14" s="65" t="s">
        <v>0</v>
      </c>
      <c r="C14" s="71"/>
      <c r="D14" s="67"/>
      <c r="E14" s="67"/>
      <c r="F14" s="67"/>
      <c r="G14" s="76"/>
      <c r="H14" s="61"/>
      <c r="I14" s="61"/>
      <c r="J14" s="61"/>
      <c r="K14" s="61"/>
      <c r="M14" s="11">
        <v>5</v>
      </c>
      <c r="N14" s="3"/>
      <c r="O14" s="4" t="e">
        <f>VLOOKUP(N14,アビリティマスタ!$B$2:$E$68,2,FALSE)</f>
        <v>#N/A</v>
      </c>
      <c r="P14" s="55" t="e">
        <f>VLOOKUP(N14,アビリティマスタ!$B$2:$E$68,4,FALSE)</f>
        <v>#N/A</v>
      </c>
      <c r="Q14" s="55"/>
      <c r="R14" s="55"/>
      <c r="S14" s="55"/>
      <c r="T14" s="20"/>
      <c r="U14" s="20"/>
      <c r="V14" s="20"/>
      <c r="W14" s="20"/>
    </row>
    <row r="15" spans="1:29" s="5" customFormat="1" ht="60" customHeight="1">
      <c r="A15" s="64"/>
      <c r="B15" s="66"/>
      <c r="C15" s="67"/>
      <c r="D15" s="67"/>
      <c r="E15" s="67"/>
      <c r="F15" s="67"/>
      <c r="G15" s="76"/>
      <c r="H15" s="61"/>
      <c r="I15" s="61"/>
      <c r="J15" s="61"/>
      <c r="K15" s="61"/>
      <c r="M15" s="12">
        <v>6</v>
      </c>
      <c r="N15" s="3"/>
      <c r="O15" s="4" t="e">
        <f>VLOOKUP(N15,アビリティマスタ!$B$2:$E$68,2,FALSE)</f>
        <v>#N/A</v>
      </c>
      <c r="P15" s="55" t="e">
        <f>VLOOKUP(N15,アビリティマスタ!$B$2:$E$68,4,FALSE)</f>
        <v>#N/A</v>
      </c>
      <c r="Q15" s="55"/>
      <c r="R15" s="55"/>
      <c r="S15" s="55"/>
      <c r="T15" s="20"/>
      <c r="U15" s="20"/>
      <c r="V15" s="20"/>
      <c r="W15" s="20"/>
    </row>
    <row r="16" spans="1:29" s="5" customFormat="1" ht="60" customHeight="1">
      <c r="A16" s="62">
        <v>3</v>
      </c>
      <c r="B16" s="21" t="s">
        <v>3</v>
      </c>
      <c r="C16" s="67"/>
      <c r="D16" s="67"/>
      <c r="E16" s="67"/>
      <c r="F16" s="67"/>
      <c r="G16" s="76"/>
      <c r="H16" s="61"/>
      <c r="I16" s="61"/>
      <c r="J16" s="61"/>
      <c r="K16" s="61"/>
      <c r="M16" s="12">
        <v>7</v>
      </c>
      <c r="N16" s="3"/>
      <c r="O16" s="4" t="e">
        <f>VLOOKUP(N16,アビリティマスタ!$B$2:$E$68,2,FALSE)</f>
        <v>#N/A</v>
      </c>
      <c r="P16" s="55" t="e">
        <f>VLOOKUP(N16,アビリティマスタ!$B$2:$E$68,4,FALSE)</f>
        <v>#N/A</v>
      </c>
      <c r="Q16" s="55"/>
      <c r="R16" s="55"/>
      <c r="S16" s="55"/>
      <c r="T16" s="20"/>
      <c r="U16" s="20"/>
      <c r="V16" s="20"/>
      <c r="W16" s="20"/>
    </row>
    <row r="17" spans="1:23" s="5" customFormat="1" ht="60" customHeight="1">
      <c r="A17" s="63"/>
      <c r="B17" s="65" t="s">
        <v>0</v>
      </c>
      <c r="C17" s="71"/>
      <c r="D17" s="67"/>
      <c r="E17" s="67"/>
      <c r="F17" s="67"/>
      <c r="G17" s="76"/>
      <c r="H17" s="61"/>
      <c r="I17" s="61"/>
      <c r="J17" s="61"/>
      <c r="K17" s="61"/>
      <c r="M17" s="12">
        <v>8</v>
      </c>
      <c r="N17" s="3"/>
      <c r="O17" s="4" t="e">
        <f>VLOOKUP(N17,アビリティマスタ!$B$2:$E$68,2,FALSE)</f>
        <v>#N/A</v>
      </c>
      <c r="P17" s="55" t="e">
        <f>VLOOKUP(N17,アビリティマスタ!$B$2:$E$68,4,FALSE)</f>
        <v>#N/A</v>
      </c>
      <c r="Q17" s="55"/>
      <c r="R17" s="55"/>
      <c r="S17" s="55"/>
      <c r="T17" s="20"/>
      <c r="U17" s="20"/>
      <c r="V17" s="20"/>
      <c r="W17" s="20"/>
    </row>
    <row r="18" spans="1:23" s="5" customFormat="1" ht="60" customHeight="1">
      <c r="A18" s="64"/>
      <c r="B18" s="66"/>
      <c r="C18" s="67"/>
      <c r="D18" s="67"/>
      <c r="E18" s="67"/>
      <c r="F18" s="67"/>
      <c r="G18" s="76"/>
      <c r="H18" s="61"/>
      <c r="I18" s="61"/>
      <c r="J18" s="61"/>
      <c r="K18" s="61"/>
      <c r="M18" s="11">
        <v>9</v>
      </c>
      <c r="N18" s="3"/>
      <c r="O18" s="4" t="e">
        <f>VLOOKUP(N18,アビリティマスタ!$B$2:$E$68,2,FALSE)</f>
        <v>#N/A</v>
      </c>
      <c r="P18" s="55" t="e">
        <f>VLOOKUP(N18,アビリティマスタ!$B$2:$E$68,4,FALSE)</f>
        <v>#N/A</v>
      </c>
      <c r="Q18" s="55"/>
      <c r="R18" s="55"/>
      <c r="S18" s="55"/>
      <c r="T18" s="20"/>
      <c r="U18" s="20"/>
      <c r="V18" s="20"/>
      <c r="W18" s="20"/>
    </row>
    <row r="19" spans="1:23" s="5" customFormat="1" ht="60" customHeight="1">
      <c r="A19" s="62">
        <v>4</v>
      </c>
      <c r="B19" s="21" t="s">
        <v>3</v>
      </c>
      <c r="C19" s="67"/>
      <c r="D19" s="67"/>
      <c r="E19" s="67"/>
      <c r="F19" s="67"/>
      <c r="G19" s="68"/>
      <c r="H19" s="61"/>
      <c r="I19" s="61"/>
      <c r="J19" s="61"/>
      <c r="K19" s="61"/>
      <c r="M19" s="12">
        <v>10</v>
      </c>
      <c r="N19" s="3"/>
      <c r="O19" s="4" t="e">
        <f>VLOOKUP(N19,アビリティマスタ!$B$2:$E$68,2,FALSE)</f>
        <v>#N/A</v>
      </c>
      <c r="P19" s="55" t="e">
        <f>VLOOKUP(N19,アビリティマスタ!$B$2:$E$68,4,FALSE)</f>
        <v>#N/A</v>
      </c>
      <c r="Q19" s="55"/>
      <c r="R19" s="55"/>
      <c r="S19" s="55"/>
      <c r="T19" s="20"/>
      <c r="U19" s="20"/>
      <c r="V19" s="20"/>
      <c r="W19" s="20"/>
    </row>
    <row r="20" spans="1:23" s="5" customFormat="1" ht="60" customHeight="1">
      <c r="A20" s="63"/>
      <c r="B20" s="65" t="s">
        <v>0</v>
      </c>
      <c r="C20" s="71"/>
      <c r="D20" s="67"/>
      <c r="E20" s="67"/>
      <c r="F20" s="67"/>
      <c r="G20" s="69"/>
      <c r="H20" s="61"/>
      <c r="I20" s="61"/>
      <c r="J20" s="61"/>
      <c r="K20" s="61"/>
      <c r="M20" s="45" t="s">
        <v>17</v>
      </c>
      <c r="N20" s="46"/>
      <c r="O20" s="49" t="str">
        <f>VLOOKUP(P3,アビリティマスタ!$B$69:$E$84,4,FALSE)</f>
        <v>【B2】コミュニケーション　【B6】ソウレンホウ　【B7】フォロワーシップ　【S1】仕事のスピード　【S2】仕事の質　【S3】技能・技術　【MK1】顧客把握　【W1】トラブル対応　【W2】レジリエンス　【W9】ITスキル（実務）　【W4】コスト意識　【W5】時間管理　【W6】スケジュール管理　【W8】問題解決力　【MK3】プレゼンテーション　【L2】信頼力　【L4】率先垂範　【L5】バランス感覚　【L6】リフレーミング　【MG2】指導・教育　【MG6】フォロー・カバー力</v>
      </c>
      <c r="P20" s="50"/>
      <c r="Q20" s="50"/>
      <c r="R20" s="50"/>
      <c r="S20" s="50"/>
      <c r="T20" s="50"/>
      <c r="U20" s="50"/>
      <c r="V20" s="50"/>
      <c r="W20" s="51"/>
    </row>
    <row r="21" spans="1:23" s="5" customFormat="1" ht="60" customHeight="1">
      <c r="A21" s="64"/>
      <c r="B21" s="66"/>
      <c r="C21" s="67"/>
      <c r="D21" s="67"/>
      <c r="E21" s="67"/>
      <c r="F21" s="67"/>
      <c r="G21" s="70"/>
      <c r="H21" s="61"/>
      <c r="I21" s="61"/>
      <c r="J21" s="61"/>
      <c r="K21" s="61"/>
      <c r="M21" s="47"/>
      <c r="N21" s="48"/>
      <c r="O21" s="52"/>
      <c r="P21" s="53"/>
      <c r="Q21" s="53"/>
      <c r="R21" s="53"/>
      <c r="S21" s="53"/>
      <c r="T21" s="53"/>
      <c r="U21" s="53"/>
      <c r="V21" s="53"/>
      <c r="W21" s="54"/>
    </row>
    <row r="22" spans="1:23" s="6" customFormat="1" ht="42.75" customHeight="1">
      <c r="A22" s="38" t="s">
        <v>354</v>
      </c>
      <c r="B22" s="56"/>
      <c r="C22" s="57"/>
      <c r="D22" s="38" t="s">
        <v>11</v>
      </c>
      <c r="E22" s="39"/>
      <c r="F22" s="39"/>
      <c r="G22" s="40"/>
      <c r="H22" s="9" t="s">
        <v>348</v>
      </c>
      <c r="I22" s="9" t="s">
        <v>349</v>
      </c>
      <c r="J22" s="9" t="s">
        <v>350</v>
      </c>
      <c r="K22" s="9" t="s">
        <v>351</v>
      </c>
      <c r="L22" s="10"/>
      <c r="M22" s="72" t="s">
        <v>369</v>
      </c>
      <c r="N22" s="73"/>
      <c r="O22" s="49"/>
      <c r="P22" s="50"/>
      <c r="Q22" s="50"/>
      <c r="R22" s="50"/>
      <c r="S22" s="50"/>
      <c r="T22" s="50"/>
      <c r="U22" s="50"/>
      <c r="V22" s="50"/>
      <c r="W22" s="51"/>
    </row>
    <row r="23" spans="1:23" s="5" customFormat="1" ht="30.5" customHeight="1">
      <c r="A23" s="58"/>
      <c r="B23" s="59"/>
      <c r="C23" s="60"/>
      <c r="D23" s="41" t="s">
        <v>353</v>
      </c>
      <c r="E23" s="42"/>
      <c r="F23" s="42"/>
      <c r="G23" s="42"/>
      <c r="H23" s="42"/>
      <c r="I23" s="42"/>
      <c r="J23" s="42"/>
      <c r="K23" s="43"/>
      <c r="L23" s="13"/>
      <c r="M23" s="74"/>
      <c r="N23" s="75"/>
      <c r="O23" s="52"/>
      <c r="P23" s="53"/>
      <c r="Q23" s="53"/>
      <c r="R23" s="53"/>
      <c r="S23" s="53"/>
      <c r="T23" s="53"/>
      <c r="U23" s="53"/>
      <c r="V23" s="53"/>
      <c r="W23" s="54"/>
    </row>
    <row r="24" spans="1:23" s="5" customFormat="1" ht="59.25" customHeight="1">
      <c r="A24" s="17">
        <v>1</v>
      </c>
      <c r="B24" s="36" t="str">
        <f>INDEX(レベルマスタ!$B$3:$K$16,MATCH(A24,レベルマスタ!$A$3:$A$9,0),MATCH($Q$3,レベルマスタ!$B$2:$K$2,0))</f>
        <v>理念の体現</v>
      </c>
      <c r="C24" s="37" t="str">
        <f>IF($E$2="営業",(INDEX([1]マスタ!$B$78:$O$82,MATCH(B24,[1]マスタ!$A$78:$A$82,0),MATCH($F$2,[1]マスタ!$B$77:$O$77,0))),IF($E$2="営業サポート",(INDEX([1]マスタ!$B$85:$O$89,MATCH(B24,[1]マスタ!$A$85:$A$89,0),MATCH($F$2,[1]マスタ!$B$84:$O$84,0))),IF($E$2="流通営業",(INDEX([1]マスタ!$B$92:$O$96,MATCH(B24,[1]マスタ!$A$92:$A$96,0),MATCH($F$2,[1]マスタ!$B$91:$O$91,0))),IF($E$2="工事",(INDEX([1]マスタ!$B$99:$O$103,MATCH(B24,[1]マスタ!$A$99:$A$103,0),MATCH($F$2,[1]マスタ!$B$98:$O$98,0))),IF($E$2="業務サポート",(INDEX([1]マスタ!$B$106:$O$110,MATCH(B24,[1]マスタ!$A$106:$A$110,0),MATCH($F$2,[1]マスタ!$B$105:$O$105,0))),IF($E$2="総務",(INDEX([1]マスタ!$B$113:$O$117,MATCH(B24,[1]マスタ!$A$113:$A$117,0),MATCH($F$2,[1]マスタ!$B$112:$O$112,0))),""))))))</f>
        <v/>
      </c>
      <c r="D24" s="44" t="str">
        <f>VLOOKUP(B24,レベルマスタ!$B$21:$D$43,3,FALSE)</f>
        <v>会社の掲げている理念・ビジョン・ミッション・行動指針等を覚えている。理解している。理念・ビジョン・ミッション・行動指針に基づいた発言や行動ができている。守るべきコンプラインスを徹底できている。判断に迷う際には、いつも理念・ビジョン・ミッション・行動指針を基準に判断できている。</v>
      </c>
      <c r="E24" s="44"/>
      <c r="F24" s="44"/>
      <c r="G24" s="44"/>
      <c r="H24" s="20"/>
      <c r="I24" s="20"/>
      <c r="J24" s="20"/>
      <c r="K24" s="20"/>
      <c r="M24" s="25" t="s">
        <v>18</v>
      </c>
      <c r="N24" s="25"/>
      <c r="O24" s="25"/>
      <c r="P24" s="25"/>
      <c r="Q24" s="25"/>
      <c r="R24" s="25"/>
      <c r="S24" s="25"/>
      <c r="T24" s="25"/>
      <c r="U24" s="25"/>
      <c r="V24" s="25"/>
      <c r="W24" s="25"/>
    </row>
    <row r="25" spans="1:23" s="5" customFormat="1" ht="59.25" customHeight="1">
      <c r="A25" s="17">
        <v>2</v>
      </c>
      <c r="B25" s="36" t="str">
        <f>INDEX(レベルマスタ!$B$3:$K$16,MATCH(A25,レベルマスタ!$A$3:$A$9,0),MATCH($Q$3,レベルマスタ!$B$2:$K$2,0))</f>
        <v>気配り・思いやり</v>
      </c>
      <c r="C25" s="37" t="str">
        <f>IF($E$2="営業",(INDEX([1]マスタ!$B$78:$O$82,MATCH(B25,[1]マスタ!$A$78:$A$82,0),MATCH($F$2,[1]マスタ!$B$77:$O$77,0))),IF($E$2="営業サポート",(INDEX([1]マスタ!$B$85:$O$89,MATCH(B25,[1]マスタ!$A$85:$A$89,0),MATCH($F$2,[1]マスタ!$B$84:$O$84,0))),IF($E$2="流通営業",(INDEX([1]マスタ!$B$92:$O$96,MATCH(B25,[1]マスタ!$A$92:$A$96,0),MATCH($F$2,[1]マスタ!$B$91:$O$91,0))),IF($E$2="工事",(INDEX([1]マスタ!$B$99:$O$103,MATCH(B25,[1]マスタ!$A$99:$A$103,0),MATCH($F$2,[1]マスタ!$B$98:$O$98,0))),IF($E$2="業務サポート",(INDEX([1]マスタ!$B$106:$O$110,MATCH(B25,[1]マスタ!$A$106:$A$110,0),MATCH($F$2,[1]マスタ!$B$105:$O$105,0))),IF($E$2="総務",(INDEX([1]マスタ!$B$113:$O$117,MATCH(B25,[1]マスタ!$A$113:$A$117,0),MATCH($F$2,[1]マスタ!$B$112:$O$112,0))),""))))))</f>
        <v/>
      </c>
      <c r="D25" s="44" t="str">
        <f>VLOOKUP(B25,レベルマスタ!$B$21:$D$43,3,FALSE)</f>
        <v>現在の状況や、これからどうなるかなどを予測・考慮して、より良い判断や、振る舞い、声掛けなどができている。常に周りに気を使い、相手の気持ちを察して、最善の行動ができている。相手の心情などを気遣い、声をかけたりしている。</v>
      </c>
      <c r="E25" s="44"/>
      <c r="F25" s="44"/>
      <c r="G25" s="44"/>
      <c r="H25" s="20"/>
      <c r="I25" s="20"/>
      <c r="J25" s="20"/>
      <c r="K25" s="20"/>
      <c r="M25" s="26" t="s">
        <v>144</v>
      </c>
      <c r="N25" s="27" t="s">
        <v>142</v>
      </c>
      <c r="O25" s="28"/>
      <c r="P25" s="28"/>
      <c r="Q25" s="28"/>
      <c r="R25" s="28"/>
      <c r="S25" s="28"/>
      <c r="T25" s="28"/>
      <c r="U25" s="28"/>
      <c r="V25" s="28"/>
      <c r="W25" s="29"/>
    </row>
    <row r="26" spans="1:23" s="5" customFormat="1" ht="59.25" customHeight="1">
      <c r="A26" s="17">
        <v>3</v>
      </c>
      <c r="B26" s="36" t="str">
        <f>INDEX(レベルマスタ!$B$3:$K$16,MATCH(A26,レベルマスタ!$A$3:$A$9,0),MATCH($Q$3,レベルマスタ!$B$2:$K$2,0))</f>
        <v>スピード・行動</v>
      </c>
      <c r="C26" s="37" t="str">
        <f>IF($E$2="営業",(INDEX([1]マスタ!$B$78:$O$82,MATCH(B26,[1]マスタ!$A$78:$A$82,0),MATCH($F$2,[1]マスタ!$B$77:$O$77,0))),IF($E$2="営業サポート",(INDEX([1]マスタ!$B$85:$O$89,MATCH(B26,[1]マスタ!$A$85:$A$89,0),MATCH($F$2,[1]マスタ!$B$84:$O$84,0))),IF($E$2="流通営業",(INDEX([1]マスタ!$B$92:$O$96,MATCH(B26,[1]マスタ!$A$92:$A$96,0),MATCH($F$2,[1]マスタ!$B$91:$O$91,0))),IF($E$2="工事",(INDEX([1]マスタ!$B$99:$O$103,MATCH(B26,[1]マスタ!$A$99:$A$103,0),MATCH($F$2,[1]マスタ!$B$98:$O$98,0))),IF($E$2="業務サポート",(INDEX([1]マスタ!$B$106:$O$110,MATCH(B26,[1]マスタ!$A$106:$A$110,0),MATCH($F$2,[1]マスタ!$B$105:$O$105,0))),IF($E$2="総務",(INDEX([1]マスタ!$B$113:$O$117,MATCH(B26,[1]マスタ!$A$113:$A$117,0),MATCH($F$2,[1]マスタ!$B$112:$O$112,0))),""))))))</f>
        <v/>
      </c>
      <c r="D26" s="44" t="str">
        <f>VLOOKUP(B26,レベルマスタ!$B$21:$D$43,3,FALSE)</f>
        <v>物事を先延ばしにせずに、すぐに取り掛かるなど、行動を起こしている。判断や決め事の期限は、必要以上に長くせずに、できるだけ早い期日で設定し、それを守っている。普段の仕事を無駄にダラダラと時間を使わず、スピードを持って遂行している。</v>
      </c>
      <c r="E26" s="44"/>
      <c r="F26" s="44"/>
      <c r="G26" s="44"/>
      <c r="H26" s="20"/>
      <c r="I26" s="20"/>
      <c r="J26" s="20"/>
      <c r="K26" s="20"/>
      <c r="M26" s="26"/>
      <c r="N26" s="30"/>
      <c r="O26" s="31"/>
      <c r="P26" s="31"/>
      <c r="Q26" s="31"/>
      <c r="R26" s="31"/>
      <c r="S26" s="31"/>
      <c r="T26" s="31"/>
      <c r="U26" s="31"/>
      <c r="V26" s="31"/>
      <c r="W26" s="32"/>
    </row>
    <row r="27" spans="1:23" s="5" customFormat="1" ht="59.25" customHeight="1">
      <c r="A27" s="17">
        <v>4</v>
      </c>
      <c r="B27" s="36" t="str">
        <f>INDEX(レベルマスタ!$B$3:$K$16,MATCH(A27,レベルマスタ!$A$3:$A$9,0),MATCH($Q$3,レベルマスタ!$B$2:$K$2,0))</f>
        <v>粘り強さ・折れない心</v>
      </c>
      <c r="C27" s="37" t="str">
        <f>IF($E$2="営業",(INDEX([1]マスタ!$B$78:$O$82,MATCH(B27,[1]マスタ!$A$78:$A$82,0),MATCH($F$2,[1]マスタ!$B$77:$O$77,0))),IF($E$2="営業サポート",(INDEX([1]マスタ!$B$85:$O$89,MATCH(B27,[1]マスタ!$A$85:$A$89,0),MATCH($F$2,[1]マスタ!$B$84:$O$84,0))),IF($E$2="流通営業",(INDEX([1]マスタ!$B$92:$O$96,MATCH(B27,[1]マスタ!$A$92:$A$96,0),MATCH($F$2,[1]マスタ!$B$91:$O$91,0))),IF($E$2="工事",(INDEX([1]マスタ!$B$99:$O$103,MATCH(B27,[1]マスタ!$A$99:$A$103,0),MATCH($F$2,[1]マスタ!$B$98:$O$98,0))),IF($E$2="業務サポート",(INDEX([1]マスタ!$B$106:$O$110,MATCH(B27,[1]マスタ!$A$106:$A$110,0),MATCH($F$2,[1]マスタ!$B$105:$O$105,0))),IF($E$2="総務",(INDEX([1]マスタ!$B$113:$O$117,MATCH(B27,[1]マスタ!$A$113:$A$117,0),MATCH($F$2,[1]マスタ!$B$112:$O$112,0))),""))))))</f>
        <v/>
      </c>
      <c r="D27" s="44" t="str">
        <f>VLOOKUP(B27,レベルマスタ!$B$21:$D$43,3,FALSE)</f>
        <v>困難なことが目の前にあったとしても、あきらめず、投げ出さずに粘り強く取り組めている。ミスや失敗、つらいことなどがあっても、重くとらえ過ぎずに、前向きに立ち向かっている。</v>
      </c>
      <c r="E27" s="44"/>
      <c r="F27" s="44"/>
      <c r="G27" s="44"/>
      <c r="H27" s="20"/>
      <c r="I27" s="20"/>
      <c r="J27" s="20"/>
      <c r="K27" s="20"/>
      <c r="M27" s="26"/>
      <c r="N27" s="33"/>
      <c r="O27" s="34"/>
      <c r="P27" s="34"/>
      <c r="Q27" s="34"/>
      <c r="R27" s="34"/>
      <c r="S27" s="34"/>
      <c r="T27" s="34"/>
      <c r="U27" s="34"/>
      <c r="V27" s="34"/>
      <c r="W27" s="35"/>
    </row>
    <row r="28" spans="1:23" s="5" customFormat="1" ht="59.25" customHeight="1">
      <c r="A28" s="17">
        <v>5</v>
      </c>
      <c r="B28" s="36" t="str">
        <f>INDEX(レベルマスタ!$B$3:$K$16,MATCH(A28,レベルマスタ!$A$3:$A$9,0),MATCH($Q$3,レベルマスタ!$B$2:$K$2,0))</f>
        <v>チャレンジ・向上心・積極性</v>
      </c>
      <c r="C28" s="37" t="str">
        <f>IF($E$2="営業",(INDEX([1]マスタ!$B$78:$O$82,MATCH(B28,[1]マスタ!$A$78:$A$82,0),MATCH($F$2,[1]マスタ!$B$77:$O$77,0))),IF($E$2="営業サポート",(INDEX([1]マスタ!$B$85:$O$89,MATCH(B28,[1]マスタ!$A$85:$A$89,0),MATCH($F$2,[1]マスタ!$B$84:$O$84,0))),IF($E$2="流通営業",(INDEX([1]マスタ!$B$92:$O$96,MATCH(B28,[1]マスタ!$A$92:$A$96,0),MATCH($F$2,[1]マスタ!$B$91:$O$91,0))),IF($E$2="工事",(INDEX([1]マスタ!$B$99:$O$103,MATCH(B28,[1]マスタ!$A$99:$A$103,0),MATCH($F$2,[1]マスタ!$B$98:$O$98,0))),IF($E$2="業務サポート",(INDEX([1]マスタ!$B$106:$O$110,MATCH(B28,[1]マスタ!$A$106:$A$110,0),MATCH($F$2,[1]マスタ!$B$105:$O$105,0))),IF($E$2="総務",(INDEX([1]マスタ!$B$113:$O$117,MATCH(B28,[1]マスタ!$A$113:$A$117,0),MATCH($F$2,[1]マスタ!$B$112:$O$112,0))),""))))))</f>
        <v/>
      </c>
      <c r="D28" s="44" t="str">
        <f>VLOOKUP(B28,レベルマスタ!$B$21:$D$43,3,FALSE)</f>
        <v>今の自分自身よりもより、上の仕事や難しい仕事に自らチャレンジしている。新しい仕事やプロジェクトなどがあったら、主体的に自ら参加、取り組んでいる。より自分自身の知識やスキル向上に関心を持ち、積極的に勉強したり、研修などに参加している。指示待ちやこなすだけの仕事の仕方ではなく、より自分から取り組んでいる。</v>
      </c>
      <c r="E28" s="44"/>
      <c r="F28" s="44"/>
      <c r="G28" s="44"/>
      <c r="H28" s="20"/>
      <c r="I28" s="20"/>
      <c r="J28" s="20"/>
      <c r="K28" s="20"/>
      <c r="M28" s="26" t="s">
        <v>145</v>
      </c>
      <c r="N28" s="27" t="s">
        <v>143</v>
      </c>
      <c r="O28" s="28"/>
      <c r="P28" s="28"/>
      <c r="Q28" s="28"/>
      <c r="R28" s="28"/>
      <c r="S28" s="28"/>
      <c r="T28" s="28"/>
      <c r="U28" s="28"/>
      <c r="V28" s="28"/>
      <c r="W28" s="29"/>
    </row>
    <row r="29" spans="1:23" s="5" customFormat="1" ht="59.25" customHeight="1">
      <c r="A29" s="17">
        <v>6</v>
      </c>
      <c r="B29" s="36" t="str">
        <f>INDEX(レベルマスタ!$B$3:$K$16,MATCH(A29,レベルマスタ!$A$3:$A$9,0),MATCH($Q$3,レベルマスタ!$B$2:$K$2,0))</f>
        <v>顧客中心</v>
      </c>
      <c r="C29" s="37" t="str">
        <f>IF($E$2="営業",(INDEX([1]マスタ!$B$78:$O$82,MATCH(B29,[1]マスタ!$A$78:$A$82,0),MATCH($F$2,[1]マスタ!$B$77:$O$77,0))),IF($E$2="営業サポート",(INDEX([1]マスタ!$B$85:$O$89,MATCH(B29,[1]マスタ!$A$85:$A$89,0),MATCH($F$2,[1]マスタ!$B$84:$O$84,0))),IF($E$2="流通営業",(INDEX([1]マスタ!$B$92:$O$96,MATCH(B29,[1]マスタ!$A$92:$A$96,0),MATCH($F$2,[1]マスタ!$B$91:$O$91,0))),IF($E$2="工事",(INDEX([1]マスタ!$B$99:$O$103,MATCH(B29,[1]マスタ!$A$99:$A$103,0),MATCH($F$2,[1]マスタ!$B$98:$O$98,0))),IF($E$2="業務サポート",(INDEX([1]マスタ!$B$106:$O$110,MATCH(B29,[1]マスタ!$A$106:$A$110,0),MATCH($F$2,[1]マスタ!$B$105:$O$105,0))),IF($E$2="総務",(INDEX([1]マスタ!$B$113:$O$117,MATCH(B29,[1]マスタ!$A$113:$A$117,0),MATCH($F$2,[1]マスタ!$B$112:$O$112,0))),""))))))</f>
        <v/>
      </c>
      <c r="D29" s="44" t="str">
        <f>VLOOKUP(B29,レベルマスタ!$B$21:$D$43,3,FALSE)</f>
        <v>顧客にとって、何が最良かを第一に考え、普段の仕事ができている。顧客から「ありがとう」と言ってもらえるような貢献ができている。顧客に喜んでもらえるような、伝え方、対応ができている。自分自身の損得や手間の問題ではなく、顧客にメリットがあることを一番にしている。</v>
      </c>
      <c r="E29" s="44"/>
      <c r="F29" s="44"/>
      <c r="G29" s="44"/>
      <c r="H29" s="20"/>
      <c r="I29" s="20"/>
      <c r="J29" s="20"/>
      <c r="K29" s="20"/>
      <c r="M29" s="26"/>
      <c r="N29" s="30"/>
      <c r="O29" s="31"/>
      <c r="P29" s="31"/>
      <c r="Q29" s="31"/>
      <c r="R29" s="31"/>
      <c r="S29" s="31"/>
      <c r="T29" s="31"/>
      <c r="U29" s="31"/>
      <c r="V29" s="31"/>
      <c r="W29" s="32"/>
    </row>
    <row r="30" spans="1:23" s="5" customFormat="1" ht="59.25" customHeight="1">
      <c r="A30" s="17">
        <v>7</v>
      </c>
      <c r="B30" s="36" t="str">
        <f>INDEX(レベルマスタ!$B$3:$K$16,MATCH(A30,レベルマスタ!$A$3:$A$9,0),MATCH($Q$3,レベルマスタ!$B$2:$K$2,0))</f>
        <v>責任性・信頼性</v>
      </c>
      <c r="C30" s="37" t="str">
        <f>IF($E$2="営業",(INDEX([1]マスタ!$B$78:$O$82,MATCH(B30,[1]マスタ!$A$78:$A$82,0),MATCH($F$2,[1]マスタ!$B$77:$O$77,0))),IF($E$2="営業サポート",(INDEX([1]マスタ!$B$85:$O$89,MATCH(B30,[1]マスタ!$A$85:$A$89,0),MATCH($F$2,[1]マスタ!$B$84:$O$84,0))),IF($E$2="流通営業",(INDEX([1]マスタ!$B$92:$O$96,MATCH(B30,[1]マスタ!$A$92:$A$96,0),MATCH($F$2,[1]マスタ!$B$91:$O$91,0))),IF($E$2="工事",(INDEX([1]マスタ!$B$99:$O$103,MATCH(B30,[1]マスタ!$A$99:$A$103,0),MATCH($F$2,[1]マスタ!$B$98:$O$98,0))),IF($E$2="業務サポート",(INDEX([1]マスタ!$B$106:$O$110,MATCH(B30,[1]マスタ!$A$106:$A$110,0),MATCH($F$2,[1]マスタ!$B$105:$O$105,0))),IF($E$2="総務",(INDEX([1]マスタ!$B$113:$O$117,MATCH(B30,[1]マスタ!$A$113:$A$117,0),MATCH($F$2,[1]マスタ!$B$112:$O$112,0))),""))))))</f>
        <v/>
      </c>
      <c r="D30" s="44" t="str">
        <f>VLOOKUP(B30,レベルマスタ!$B$21:$D$43,3,FALSE)</f>
        <v>自分自身の発言に対して、責任を持って行動しているか。人のせいにはせずに、自分の責任として、最後まで取り組んでいるか。うそをついたり、約束を破ったりしてはいないか。任されたこと、指示を受けたことなどに対して、きちんとやりきっているか。</v>
      </c>
      <c r="E30" s="44"/>
      <c r="F30" s="44"/>
      <c r="G30" s="44"/>
      <c r="H30" s="20"/>
      <c r="I30" s="20"/>
      <c r="J30" s="20"/>
      <c r="K30" s="20"/>
      <c r="M30" s="26"/>
      <c r="N30" s="33"/>
      <c r="O30" s="34"/>
      <c r="P30" s="34"/>
      <c r="Q30" s="34"/>
      <c r="R30" s="34"/>
      <c r="S30" s="34"/>
      <c r="T30" s="34"/>
      <c r="U30" s="34"/>
      <c r="V30" s="34"/>
      <c r="W30" s="35"/>
    </row>
    <row r="31" spans="1:23" s="5" customFormat="1"/>
    <row r="32" spans="1:23" s="5" customFormat="1"/>
    <row r="33" s="5" customFormat="1"/>
    <row r="34" s="5" customFormat="1"/>
    <row r="35" s="5" customFormat="1"/>
    <row r="36" s="5" customFormat="1"/>
    <row r="37" s="5" customFormat="1"/>
    <row r="38" s="5" customFormat="1"/>
    <row r="39" s="5" customFormat="1"/>
    <row r="40" s="5" customFormat="1"/>
    <row r="41" s="5" customFormat="1"/>
    <row r="42" s="5" customFormat="1"/>
    <row r="43" s="5" customFormat="1"/>
    <row r="44" s="5" customFormat="1"/>
    <row r="45" s="5" customFormat="1"/>
    <row r="46" s="5" customFormat="1"/>
    <row r="47" s="5" customFormat="1"/>
    <row r="48" s="5" customFormat="1"/>
    <row r="49" spans="1:23" s="5" customFormat="1">
      <c r="A49" s="1"/>
      <c r="B49" s="1"/>
      <c r="C49" s="1"/>
      <c r="D49" s="1"/>
      <c r="E49" s="1"/>
      <c r="F49" s="1"/>
      <c r="G49" s="1"/>
    </row>
    <row r="50" spans="1:23" s="5" customFormat="1">
      <c r="A50" s="1"/>
      <c r="B50" s="1"/>
      <c r="C50" s="1"/>
      <c r="D50" s="1"/>
      <c r="E50" s="1"/>
      <c r="F50" s="1"/>
      <c r="G50" s="1"/>
    </row>
    <row r="51" spans="1:23" s="5" customFormat="1">
      <c r="A51" s="1"/>
      <c r="B51" s="1"/>
      <c r="C51" s="1"/>
      <c r="D51" s="1"/>
      <c r="E51" s="1"/>
      <c r="F51" s="1"/>
      <c r="G51" s="1"/>
    </row>
    <row r="52" spans="1:23" s="5" customFormat="1">
      <c r="A52" s="1"/>
      <c r="B52" s="1"/>
      <c r="C52" s="1"/>
      <c r="D52" s="1"/>
      <c r="E52" s="1"/>
      <c r="F52" s="1"/>
      <c r="G52" s="1"/>
    </row>
    <row r="53" spans="1:23" s="5" customFormat="1">
      <c r="A53" s="1"/>
      <c r="B53" s="1"/>
      <c r="C53" s="1"/>
      <c r="D53" s="1"/>
      <c r="E53" s="1"/>
      <c r="F53" s="1"/>
      <c r="G53" s="1"/>
    </row>
    <row r="54" spans="1:23" s="5" customFormat="1">
      <c r="A54" s="1"/>
      <c r="B54" s="1"/>
      <c r="C54" s="1"/>
      <c r="D54" s="1"/>
      <c r="E54" s="1"/>
      <c r="F54" s="1"/>
      <c r="G54" s="1"/>
    </row>
    <row r="55" spans="1:23" s="5" customFormat="1">
      <c r="A55" s="1"/>
      <c r="B55" s="1"/>
      <c r="C55" s="1"/>
      <c r="D55" s="1"/>
      <c r="E55" s="1"/>
      <c r="F55" s="1"/>
      <c r="G55" s="1"/>
    </row>
    <row r="56" spans="1:23" s="5" customFormat="1">
      <c r="A56" s="1"/>
      <c r="B56" s="1"/>
      <c r="C56" s="1"/>
      <c r="D56" s="1"/>
      <c r="E56" s="1"/>
      <c r="F56" s="1"/>
      <c r="G56" s="1"/>
    </row>
    <row r="57" spans="1:23">
      <c r="M57" s="5"/>
      <c r="N57" s="5"/>
      <c r="O57" s="5"/>
      <c r="P57" s="5"/>
      <c r="Q57" s="5"/>
      <c r="R57" s="5"/>
      <c r="S57" s="5"/>
      <c r="T57" s="5"/>
      <c r="U57" s="5"/>
      <c r="V57" s="5"/>
      <c r="W57" s="5"/>
    </row>
    <row r="58" spans="1:23">
      <c r="M58" s="5"/>
      <c r="N58" s="5"/>
      <c r="O58" s="5"/>
      <c r="P58" s="5"/>
      <c r="Q58" s="5"/>
      <c r="R58" s="5"/>
      <c r="S58" s="5"/>
      <c r="T58" s="5"/>
      <c r="U58" s="5"/>
      <c r="V58" s="5"/>
      <c r="W58" s="5"/>
    </row>
    <row r="59" spans="1:23">
      <c r="M59" s="5"/>
      <c r="N59" s="5"/>
      <c r="O59" s="5"/>
      <c r="P59" s="5"/>
      <c r="Q59" s="5"/>
      <c r="R59" s="5"/>
      <c r="S59" s="5"/>
      <c r="T59" s="5"/>
      <c r="U59" s="5"/>
      <c r="V59" s="5"/>
      <c r="W59" s="5"/>
    </row>
  </sheetData>
  <mergeCells count="103">
    <mergeCell ref="A7:B9"/>
    <mergeCell ref="M5:O5"/>
    <mergeCell ref="S5:W5"/>
    <mergeCell ref="C7:F8"/>
    <mergeCell ref="H7:H8"/>
    <mergeCell ref="J7:J8"/>
    <mergeCell ref="K7:K8"/>
    <mergeCell ref="P7:S8"/>
    <mergeCell ref="T7:T8"/>
    <mergeCell ref="U7:U8"/>
    <mergeCell ref="W7:W8"/>
    <mergeCell ref="E5:K5"/>
    <mergeCell ref="A5:D5"/>
    <mergeCell ref="C9:K9"/>
    <mergeCell ref="P9:W9"/>
    <mergeCell ref="V7:V8"/>
    <mergeCell ref="M7:O9"/>
    <mergeCell ref="I7:I8"/>
    <mergeCell ref="A1:K1"/>
    <mergeCell ref="M1:W1"/>
    <mergeCell ref="A2:K2"/>
    <mergeCell ref="S2:W2"/>
    <mergeCell ref="M2:O2"/>
    <mergeCell ref="A3:K3"/>
    <mergeCell ref="S3:W3"/>
    <mergeCell ref="M4:O4"/>
    <mergeCell ref="S4:W4"/>
    <mergeCell ref="M3:O3"/>
    <mergeCell ref="A4:D4"/>
    <mergeCell ref="E4:K4"/>
    <mergeCell ref="A10:A12"/>
    <mergeCell ref="A13:A15"/>
    <mergeCell ref="A16:A18"/>
    <mergeCell ref="C16:F16"/>
    <mergeCell ref="B17:B18"/>
    <mergeCell ref="C17:F18"/>
    <mergeCell ref="B14:B15"/>
    <mergeCell ref="B11:B12"/>
    <mergeCell ref="C10:F10"/>
    <mergeCell ref="C14:F15"/>
    <mergeCell ref="C11:F12"/>
    <mergeCell ref="C13:F13"/>
    <mergeCell ref="AC11:AC12"/>
    <mergeCell ref="P12:S12"/>
    <mergeCell ref="G13:G15"/>
    <mergeCell ref="H13:H15"/>
    <mergeCell ref="J13:J15"/>
    <mergeCell ref="K13:K15"/>
    <mergeCell ref="P13:S13"/>
    <mergeCell ref="P14:S14"/>
    <mergeCell ref="P15:S15"/>
    <mergeCell ref="H10:H12"/>
    <mergeCell ref="J10:J12"/>
    <mergeCell ref="P11:S11"/>
    <mergeCell ref="K10:K12"/>
    <mergeCell ref="G10:G12"/>
    <mergeCell ref="I10:I12"/>
    <mergeCell ref="P10:S10"/>
    <mergeCell ref="I13:I15"/>
    <mergeCell ref="M20:N21"/>
    <mergeCell ref="O20:W21"/>
    <mergeCell ref="P18:S18"/>
    <mergeCell ref="P19:S19"/>
    <mergeCell ref="A22:C23"/>
    <mergeCell ref="H19:H21"/>
    <mergeCell ref="J19:J21"/>
    <mergeCell ref="A19:A21"/>
    <mergeCell ref="B20:B21"/>
    <mergeCell ref="C19:F19"/>
    <mergeCell ref="G19:G21"/>
    <mergeCell ref="K19:K21"/>
    <mergeCell ref="C20:F21"/>
    <mergeCell ref="M22:N23"/>
    <mergeCell ref="O22:W23"/>
    <mergeCell ref="G16:G18"/>
    <mergeCell ref="I19:I21"/>
    <mergeCell ref="P17:S17"/>
    <mergeCell ref="H16:H18"/>
    <mergeCell ref="J16:J18"/>
    <mergeCell ref="K16:K18"/>
    <mergeCell ref="P16:S16"/>
    <mergeCell ref="I16:I18"/>
    <mergeCell ref="M24:W24"/>
    <mergeCell ref="M25:M27"/>
    <mergeCell ref="M28:M30"/>
    <mergeCell ref="N25:W27"/>
    <mergeCell ref="N28:W30"/>
    <mergeCell ref="B29:C29"/>
    <mergeCell ref="B30:C30"/>
    <mergeCell ref="D22:G22"/>
    <mergeCell ref="D23:K23"/>
    <mergeCell ref="D24:G24"/>
    <mergeCell ref="D25:G25"/>
    <mergeCell ref="D26:G26"/>
    <mergeCell ref="D27:G27"/>
    <mergeCell ref="D28:G28"/>
    <mergeCell ref="D29:G29"/>
    <mergeCell ref="D30:G30"/>
    <mergeCell ref="B24:C24"/>
    <mergeCell ref="B25:C25"/>
    <mergeCell ref="B26:C26"/>
    <mergeCell ref="B27:C27"/>
    <mergeCell ref="B28:C28"/>
  </mergeCells>
  <phoneticPr fontId="2"/>
  <conditionalFormatting sqref="G8">
    <cfRule type="cellIs" dxfId="0" priority="1" operator="notEqual">
      <formula>100%</formula>
    </cfRule>
  </conditionalFormatting>
  <printOptions horizontalCentered="1" verticalCentered="1"/>
  <pageMargins left="0.25" right="0.25" top="0.75" bottom="0.75" header="0.3" footer="0.3"/>
  <pageSetup paperSize="8" scale="50" orientation="landscape" r:id="rId1"/>
  <ignoredErrors>
    <ignoredError sqref="S10:S19 D24:G30 O10:R19"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7BF86616-9F1A-4A69-93CA-BDB07EA046B5}">
          <x14:formula1>
            <xm:f>選択マスタ!$D$2:$D$9</xm:f>
          </x14:formula1>
          <xm:sqref>H10:K10 T10:W19 H19:K19 H16:K16 H13:K13 H24:K30</xm:sqref>
        </x14:dataValidation>
        <x14:dataValidation type="list" allowBlank="1" showInputMessage="1" showErrorMessage="1" xr:uid="{86FAB292-405C-47A2-B9E5-40472E288430}">
          <x14:formula1>
            <xm:f>選択マスタ!$B$2:$B$18</xm:f>
          </x14:formula1>
          <xm:sqref>P3</xm:sqref>
        </x14:dataValidation>
        <x14:dataValidation type="list" allowBlank="1" showInputMessage="1" showErrorMessage="1" xr:uid="{B7118CAB-F0F9-4A67-961C-8F7D4B593287}">
          <x14:formula1>
            <xm:f>選択マスタ!$C$2:$C$12</xm:f>
          </x14:formula1>
          <xm:sqref>Q3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941A-DEC0-4072-8553-48B9BF590A96}">
  <dimension ref="B1:D18"/>
  <sheetViews>
    <sheetView workbookViewId="0">
      <selection activeCell="C5" sqref="C5"/>
    </sheetView>
  </sheetViews>
  <sheetFormatPr baseColWidth="10" defaultColWidth="8.83203125" defaultRowHeight="14"/>
  <cols>
    <col min="1" max="1" width="10.83203125" bestFit="1" customWidth="1"/>
    <col min="2" max="2" width="16.1640625" bestFit="1" customWidth="1"/>
    <col min="3" max="3" width="14.33203125" bestFit="1" customWidth="1"/>
    <col min="4" max="4" width="14" customWidth="1"/>
  </cols>
  <sheetData>
    <row r="1" spans="2:4">
      <c r="B1" t="s">
        <v>10</v>
      </c>
      <c r="C1" t="s">
        <v>9</v>
      </c>
      <c r="D1" t="s">
        <v>50</v>
      </c>
    </row>
    <row r="3" spans="2:4" ht="15">
      <c r="B3" t="s">
        <v>361</v>
      </c>
      <c r="C3" t="s">
        <v>33</v>
      </c>
      <c r="D3" s="18" t="s">
        <v>342</v>
      </c>
    </row>
    <row r="4" spans="2:4" ht="15">
      <c r="B4" t="s">
        <v>363</v>
      </c>
      <c r="C4" t="s">
        <v>364</v>
      </c>
      <c r="D4" s="18" t="s">
        <v>340</v>
      </c>
    </row>
    <row r="5" spans="2:4" ht="15">
      <c r="B5" t="s">
        <v>362</v>
      </c>
      <c r="C5" t="s">
        <v>35</v>
      </c>
      <c r="D5" s="18" t="s">
        <v>341</v>
      </c>
    </row>
    <row r="6" spans="2:4">
      <c r="B6" t="s">
        <v>20</v>
      </c>
      <c r="C6" t="s">
        <v>37</v>
      </c>
      <c r="D6" s="19" t="s">
        <v>343</v>
      </c>
    </row>
    <row r="7" spans="2:4">
      <c r="B7" t="s">
        <v>21</v>
      </c>
      <c r="C7" t="s">
        <v>39</v>
      </c>
      <c r="D7" s="19" t="s">
        <v>344</v>
      </c>
    </row>
    <row r="8" spans="2:4">
      <c r="B8" t="s">
        <v>22</v>
      </c>
      <c r="C8" t="s">
        <v>41</v>
      </c>
      <c r="D8" s="19" t="s">
        <v>339</v>
      </c>
    </row>
    <row r="9" spans="2:4">
      <c r="B9" t="s">
        <v>23</v>
      </c>
      <c r="C9" t="s">
        <v>43</v>
      </c>
    </row>
    <row r="10" spans="2:4">
      <c r="B10" t="s">
        <v>24</v>
      </c>
      <c r="C10" t="s">
        <v>45</v>
      </c>
    </row>
    <row r="11" spans="2:4">
      <c r="B11" t="s">
        <v>25</v>
      </c>
      <c r="C11" t="s">
        <v>47</v>
      </c>
    </row>
    <row r="12" spans="2:4">
      <c r="B12" t="s">
        <v>26</v>
      </c>
      <c r="C12" t="s">
        <v>49</v>
      </c>
    </row>
    <row r="13" spans="2:4">
      <c r="B13" t="s">
        <v>27</v>
      </c>
    </row>
    <row r="14" spans="2:4">
      <c r="B14" t="s">
        <v>28</v>
      </c>
    </row>
    <row r="15" spans="2:4">
      <c r="B15" t="s">
        <v>29</v>
      </c>
    </row>
    <row r="16" spans="2:4">
      <c r="B16" t="s">
        <v>30</v>
      </c>
    </row>
    <row r="17" spans="2:2">
      <c r="B17" t="s">
        <v>31</v>
      </c>
    </row>
    <row r="18" spans="2:2">
      <c r="B18" t="s">
        <v>32</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9ACA-8E2B-4FEE-BDA1-4EB9BB985CC0}">
  <dimension ref="A2:K43"/>
  <sheetViews>
    <sheetView topLeftCell="A13" zoomScale="115" zoomScaleNormal="115" workbookViewId="0">
      <selection activeCell="H25" sqref="H25"/>
    </sheetView>
  </sheetViews>
  <sheetFormatPr baseColWidth="10" defaultColWidth="8.83203125" defaultRowHeight="14"/>
  <cols>
    <col min="2" max="2" width="23.1640625" customWidth="1"/>
    <col min="3" max="3" width="35.33203125" customWidth="1"/>
    <col min="4" max="10" width="23.1640625" customWidth="1"/>
  </cols>
  <sheetData>
    <row r="2" spans="1:11">
      <c r="B2" t="s">
        <v>33</v>
      </c>
      <c r="C2" t="s">
        <v>365</v>
      </c>
      <c r="D2" t="s">
        <v>34</v>
      </c>
      <c r="E2" t="s">
        <v>36</v>
      </c>
      <c r="F2" t="s">
        <v>38</v>
      </c>
      <c r="G2" t="s">
        <v>40</v>
      </c>
      <c r="H2" t="s">
        <v>42</v>
      </c>
      <c r="I2" t="s">
        <v>44</v>
      </c>
      <c r="J2" t="s">
        <v>46</v>
      </c>
      <c r="K2" t="s">
        <v>48</v>
      </c>
    </row>
    <row r="3" spans="1:11">
      <c r="A3">
        <v>1</v>
      </c>
      <c r="B3" t="s">
        <v>51</v>
      </c>
      <c r="C3" t="s">
        <v>51</v>
      </c>
      <c r="D3" t="s">
        <v>51</v>
      </c>
      <c r="E3" t="s">
        <v>51</v>
      </c>
      <c r="F3" t="s">
        <v>51</v>
      </c>
      <c r="G3" t="s">
        <v>51</v>
      </c>
      <c r="H3" t="s">
        <v>51</v>
      </c>
      <c r="I3" t="s">
        <v>51</v>
      </c>
      <c r="J3" t="s">
        <v>51</v>
      </c>
      <c r="K3" t="s">
        <v>51</v>
      </c>
    </row>
    <row r="4" spans="1:11">
      <c r="A4">
        <v>2</v>
      </c>
      <c r="B4" t="s">
        <v>52</v>
      </c>
      <c r="C4" t="s">
        <v>52</v>
      </c>
      <c r="D4" t="s">
        <v>52</v>
      </c>
      <c r="E4" t="s">
        <v>58</v>
      </c>
      <c r="F4" t="s">
        <v>58</v>
      </c>
      <c r="G4" t="s">
        <v>58</v>
      </c>
      <c r="H4" t="s">
        <v>63</v>
      </c>
      <c r="I4" t="s">
        <v>63</v>
      </c>
      <c r="J4" t="s">
        <v>63</v>
      </c>
      <c r="K4" t="s">
        <v>63</v>
      </c>
    </row>
    <row r="5" spans="1:11">
      <c r="A5">
        <v>3</v>
      </c>
      <c r="B5" t="s">
        <v>53</v>
      </c>
      <c r="C5" t="s">
        <v>53</v>
      </c>
      <c r="D5" t="s">
        <v>59</v>
      </c>
      <c r="E5" t="s">
        <v>59</v>
      </c>
      <c r="F5" t="s">
        <v>59</v>
      </c>
      <c r="G5" t="s">
        <v>60</v>
      </c>
      <c r="H5" t="s">
        <v>64</v>
      </c>
      <c r="I5" t="s">
        <v>64</v>
      </c>
      <c r="J5" t="s">
        <v>64</v>
      </c>
      <c r="K5" t="s">
        <v>64</v>
      </c>
    </row>
    <row r="6" spans="1:11">
      <c r="A6">
        <v>4</v>
      </c>
      <c r="B6" t="s">
        <v>54</v>
      </c>
      <c r="C6" t="s">
        <v>54</v>
      </c>
      <c r="D6" t="s">
        <v>60</v>
      </c>
      <c r="E6" t="s">
        <v>60</v>
      </c>
      <c r="F6" t="s">
        <v>60</v>
      </c>
      <c r="G6" t="s">
        <v>70</v>
      </c>
      <c r="H6" t="s">
        <v>65</v>
      </c>
      <c r="I6" t="s">
        <v>65</v>
      </c>
      <c r="J6" t="s">
        <v>65</v>
      </c>
      <c r="K6" t="s">
        <v>65</v>
      </c>
    </row>
    <row r="7" spans="1:11">
      <c r="A7">
        <v>5</v>
      </c>
      <c r="B7" t="s">
        <v>55</v>
      </c>
      <c r="C7" t="s">
        <v>55</v>
      </c>
      <c r="D7" t="s">
        <v>70</v>
      </c>
      <c r="E7" t="s">
        <v>70</v>
      </c>
      <c r="F7" t="s">
        <v>70</v>
      </c>
      <c r="G7" t="s">
        <v>61</v>
      </c>
      <c r="H7" t="s">
        <v>66</v>
      </c>
      <c r="I7" t="s">
        <v>66</v>
      </c>
      <c r="J7" t="s">
        <v>66</v>
      </c>
      <c r="K7" t="s">
        <v>66</v>
      </c>
    </row>
    <row r="8" spans="1:11">
      <c r="A8">
        <v>6</v>
      </c>
      <c r="B8" t="s">
        <v>56</v>
      </c>
      <c r="C8" t="s">
        <v>58</v>
      </c>
      <c r="D8" t="s">
        <v>61</v>
      </c>
      <c r="E8" t="s">
        <v>61</v>
      </c>
      <c r="F8" t="s">
        <v>61</v>
      </c>
      <c r="G8" t="s">
        <v>62</v>
      </c>
      <c r="H8" t="s">
        <v>67</v>
      </c>
      <c r="I8" t="s">
        <v>67</v>
      </c>
      <c r="J8" t="s">
        <v>67</v>
      </c>
      <c r="K8" t="s">
        <v>67</v>
      </c>
    </row>
    <row r="9" spans="1:11">
      <c r="A9">
        <v>7</v>
      </c>
      <c r="B9" t="s">
        <v>57</v>
      </c>
      <c r="C9" t="s">
        <v>59</v>
      </c>
      <c r="D9" t="s">
        <v>62</v>
      </c>
      <c r="E9" t="s">
        <v>62</v>
      </c>
      <c r="F9" t="s">
        <v>62</v>
      </c>
      <c r="G9" t="s">
        <v>55</v>
      </c>
      <c r="H9" t="s">
        <v>68</v>
      </c>
      <c r="I9" t="s">
        <v>68</v>
      </c>
      <c r="J9" t="s">
        <v>68</v>
      </c>
      <c r="K9" t="s">
        <v>68</v>
      </c>
    </row>
    <row r="10" spans="1:11">
      <c r="K10" t="s">
        <v>60</v>
      </c>
    </row>
    <row r="11" spans="1:11">
      <c r="K11" t="s">
        <v>61</v>
      </c>
    </row>
    <row r="12" spans="1:11">
      <c r="K12" t="s">
        <v>70</v>
      </c>
    </row>
    <row r="13" spans="1:11">
      <c r="K13" t="s">
        <v>55</v>
      </c>
    </row>
    <row r="14" spans="1:11">
      <c r="K14" t="s">
        <v>53</v>
      </c>
    </row>
    <row r="15" spans="1:11">
      <c r="K15" t="s">
        <v>52</v>
      </c>
    </row>
    <row r="16" spans="1:11">
      <c r="K16" t="s">
        <v>54</v>
      </c>
    </row>
    <row r="21" spans="1:4">
      <c r="A21">
        <v>1</v>
      </c>
      <c r="B21" t="s">
        <v>51</v>
      </c>
      <c r="C21" t="s">
        <v>71</v>
      </c>
      <c r="D21" t="s">
        <v>105</v>
      </c>
    </row>
    <row r="22" spans="1:4">
      <c r="A22">
        <v>2</v>
      </c>
      <c r="B22" t="s">
        <v>52</v>
      </c>
      <c r="C22" t="s">
        <v>72</v>
      </c>
      <c r="D22" t="s">
        <v>106</v>
      </c>
    </row>
    <row r="23" spans="1:4">
      <c r="A23">
        <v>3</v>
      </c>
      <c r="B23" t="s">
        <v>63</v>
      </c>
      <c r="C23" t="s">
        <v>73</v>
      </c>
      <c r="D23" t="s">
        <v>107</v>
      </c>
    </row>
    <row r="24" spans="1:4">
      <c r="A24">
        <v>4</v>
      </c>
      <c r="B24" t="s">
        <v>53</v>
      </c>
      <c r="C24" t="s">
        <v>74</v>
      </c>
      <c r="D24" t="s">
        <v>75</v>
      </c>
    </row>
    <row r="25" spans="1:4">
      <c r="A25">
        <v>5</v>
      </c>
      <c r="B25" t="s">
        <v>62</v>
      </c>
      <c r="C25" t="s">
        <v>76</v>
      </c>
      <c r="D25" t="s">
        <v>77</v>
      </c>
    </row>
    <row r="26" spans="1:4">
      <c r="A26">
        <v>6</v>
      </c>
      <c r="B26" t="s">
        <v>54</v>
      </c>
      <c r="C26" t="s">
        <v>78</v>
      </c>
      <c r="D26" t="s">
        <v>108</v>
      </c>
    </row>
    <row r="27" spans="1:4">
      <c r="A27">
        <v>7</v>
      </c>
      <c r="B27" t="s">
        <v>58</v>
      </c>
      <c r="C27" t="s">
        <v>79</v>
      </c>
      <c r="D27" t="s">
        <v>109</v>
      </c>
    </row>
    <row r="28" spans="1:4">
      <c r="A28">
        <v>8</v>
      </c>
      <c r="B28" t="s">
        <v>60</v>
      </c>
      <c r="C28" t="s">
        <v>80</v>
      </c>
      <c r="D28" t="s">
        <v>110</v>
      </c>
    </row>
    <row r="29" spans="1:4">
      <c r="A29">
        <v>9</v>
      </c>
      <c r="B29" t="s">
        <v>65</v>
      </c>
      <c r="C29" t="s">
        <v>81</v>
      </c>
      <c r="D29" t="s">
        <v>111</v>
      </c>
    </row>
    <row r="30" spans="1:4">
      <c r="A30">
        <v>10</v>
      </c>
      <c r="B30" t="s">
        <v>103</v>
      </c>
      <c r="C30" t="s">
        <v>82</v>
      </c>
      <c r="D30" t="s">
        <v>338</v>
      </c>
    </row>
    <row r="31" spans="1:4">
      <c r="A31">
        <v>11</v>
      </c>
      <c r="B31" t="s">
        <v>70</v>
      </c>
      <c r="C31" t="s">
        <v>83</v>
      </c>
      <c r="D31" t="s">
        <v>112</v>
      </c>
    </row>
    <row r="32" spans="1:4">
      <c r="A32">
        <v>12</v>
      </c>
      <c r="B32" t="s">
        <v>55</v>
      </c>
      <c r="C32" t="s">
        <v>84</v>
      </c>
      <c r="D32" t="s">
        <v>85</v>
      </c>
    </row>
    <row r="33" spans="1:4">
      <c r="A33">
        <v>13</v>
      </c>
      <c r="B33" t="s">
        <v>61</v>
      </c>
      <c r="C33" t="s">
        <v>86</v>
      </c>
      <c r="D33" t="s">
        <v>113</v>
      </c>
    </row>
    <row r="34" spans="1:4">
      <c r="A34">
        <v>14</v>
      </c>
      <c r="B34" t="s">
        <v>59</v>
      </c>
      <c r="C34" t="s">
        <v>87</v>
      </c>
      <c r="D34" t="s">
        <v>114</v>
      </c>
    </row>
    <row r="35" spans="1:4">
      <c r="A35">
        <v>15</v>
      </c>
      <c r="B35" t="s">
        <v>69</v>
      </c>
      <c r="C35" t="s">
        <v>88</v>
      </c>
      <c r="D35" t="s">
        <v>115</v>
      </c>
    </row>
    <row r="36" spans="1:4">
      <c r="A36">
        <v>16</v>
      </c>
      <c r="B36" t="s">
        <v>89</v>
      </c>
      <c r="C36" t="s">
        <v>90</v>
      </c>
      <c r="D36" s="14" t="s">
        <v>104</v>
      </c>
    </row>
    <row r="37" spans="1:4">
      <c r="A37">
        <v>17</v>
      </c>
      <c r="B37" t="s">
        <v>64</v>
      </c>
      <c r="C37" t="s">
        <v>91</v>
      </c>
      <c r="D37" t="s">
        <v>92</v>
      </c>
    </row>
    <row r="38" spans="1:4">
      <c r="A38">
        <v>18</v>
      </c>
      <c r="B38" t="s">
        <v>56</v>
      </c>
      <c r="C38" t="s">
        <v>93</v>
      </c>
      <c r="D38" t="s">
        <v>116</v>
      </c>
    </row>
    <row r="39" spans="1:4">
      <c r="A39">
        <v>19</v>
      </c>
      <c r="B39" t="s">
        <v>57</v>
      </c>
      <c r="C39" t="s">
        <v>94</v>
      </c>
      <c r="D39" t="s">
        <v>117</v>
      </c>
    </row>
    <row r="40" spans="1:4">
      <c r="A40">
        <v>20</v>
      </c>
      <c r="B40" t="s">
        <v>68</v>
      </c>
      <c r="C40" t="s">
        <v>95</v>
      </c>
      <c r="D40" t="s">
        <v>96</v>
      </c>
    </row>
    <row r="41" spans="1:4">
      <c r="A41">
        <v>21</v>
      </c>
      <c r="B41" t="s">
        <v>66</v>
      </c>
      <c r="C41" t="s">
        <v>97</v>
      </c>
      <c r="D41" t="s">
        <v>98</v>
      </c>
    </row>
    <row r="42" spans="1:4">
      <c r="A42">
        <v>22</v>
      </c>
      <c r="B42" t="s">
        <v>67</v>
      </c>
      <c r="C42" t="s">
        <v>99</v>
      </c>
      <c r="D42" t="s">
        <v>118</v>
      </c>
    </row>
    <row r="43" spans="1:4">
      <c r="A43">
        <v>23</v>
      </c>
      <c r="B43" t="s">
        <v>100</v>
      </c>
      <c r="C43" t="s">
        <v>101</v>
      </c>
      <c r="D43" t="s">
        <v>102</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3B44-AF3C-4019-9EEA-046890D5CC54}">
  <dimension ref="B1:E84"/>
  <sheetViews>
    <sheetView zoomScale="70" zoomScaleNormal="70" workbookViewId="0">
      <selection activeCell="E78" sqref="E78"/>
    </sheetView>
  </sheetViews>
  <sheetFormatPr baseColWidth="10" defaultColWidth="8.83203125" defaultRowHeight="14"/>
  <cols>
    <col min="3" max="3" width="17" customWidth="1"/>
    <col min="4" max="4" width="45.5" customWidth="1"/>
    <col min="5" max="5" width="255.5" customWidth="1"/>
  </cols>
  <sheetData>
    <row r="1" spans="2:5">
      <c r="B1" t="s">
        <v>148</v>
      </c>
      <c r="C1" t="s">
        <v>140</v>
      </c>
      <c r="D1" t="s">
        <v>141</v>
      </c>
    </row>
    <row r="2" spans="2:5">
      <c r="B2" t="s">
        <v>149</v>
      </c>
      <c r="C2" t="s">
        <v>150</v>
      </c>
      <c r="D2" t="s">
        <v>151</v>
      </c>
      <c r="E2" t="s">
        <v>152</v>
      </c>
    </row>
    <row r="3" spans="2:5">
      <c r="B3" t="s">
        <v>153</v>
      </c>
      <c r="C3" t="s">
        <v>130</v>
      </c>
      <c r="D3" t="s">
        <v>154</v>
      </c>
      <c r="E3" t="s">
        <v>155</v>
      </c>
    </row>
    <row r="4" spans="2:5">
      <c r="B4" t="s">
        <v>156</v>
      </c>
      <c r="C4" t="s">
        <v>157</v>
      </c>
      <c r="D4" t="s">
        <v>158</v>
      </c>
      <c r="E4" t="s">
        <v>159</v>
      </c>
    </row>
    <row r="5" spans="2:5">
      <c r="B5" t="s">
        <v>160</v>
      </c>
      <c r="C5" t="s">
        <v>161</v>
      </c>
      <c r="D5" t="s">
        <v>162</v>
      </c>
      <c r="E5" t="s">
        <v>163</v>
      </c>
    </row>
    <row r="6" spans="2:5">
      <c r="B6" t="s">
        <v>164</v>
      </c>
      <c r="C6" t="s">
        <v>165</v>
      </c>
      <c r="D6" t="s">
        <v>166</v>
      </c>
      <c r="E6" t="s">
        <v>167</v>
      </c>
    </row>
    <row r="7" spans="2:5">
      <c r="B7" t="s">
        <v>168</v>
      </c>
      <c r="C7" t="s">
        <v>131</v>
      </c>
      <c r="D7" t="s">
        <v>169</v>
      </c>
      <c r="E7" t="s">
        <v>170</v>
      </c>
    </row>
    <row r="8" spans="2:5">
      <c r="B8" t="s">
        <v>171</v>
      </c>
      <c r="C8" t="s">
        <v>132</v>
      </c>
      <c r="D8" t="s">
        <v>172</v>
      </c>
      <c r="E8" t="s">
        <v>173</v>
      </c>
    </row>
    <row r="9" spans="2:5">
      <c r="B9" t="s">
        <v>174</v>
      </c>
      <c r="C9" t="s">
        <v>175</v>
      </c>
      <c r="D9" t="s">
        <v>176</v>
      </c>
      <c r="E9" t="s">
        <v>177</v>
      </c>
    </row>
    <row r="10" spans="2:5">
      <c r="B10" t="s">
        <v>178</v>
      </c>
      <c r="C10" t="s">
        <v>179</v>
      </c>
      <c r="D10" t="s">
        <v>180</v>
      </c>
      <c r="E10" t="s">
        <v>181</v>
      </c>
    </row>
    <row r="11" spans="2:5">
      <c r="B11" t="s">
        <v>182</v>
      </c>
      <c r="C11" t="s">
        <v>183</v>
      </c>
      <c r="D11" t="s">
        <v>184</v>
      </c>
      <c r="E11" t="s">
        <v>185</v>
      </c>
    </row>
    <row r="12" spans="2:5">
      <c r="B12" t="s">
        <v>186</v>
      </c>
      <c r="C12" t="s">
        <v>133</v>
      </c>
      <c r="D12" t="s">
        <v>187</v>
      </c>
      <c r="E12" t="s">
        <v>188</v>
      </c>
    </row>
    <row r="13" spans="2:5">
      <c r="B13" t="s">
        <v>189</v>
      </c>
      <c r="C13" t="s">
        <v>190</v>
      </c>
      <c r="D13" t="s">
        <v>191</v>
      </c>
      <c r="E13" t="s">
        <v>192</v>
      </c>
    </row>
    <row r="14" spans="2:5">
      <c r="B14" t="s">
        <v>193</v>
      </c>
      <c r="C14" t="s">
        <v>194</v>
      </c>
      <c r="D14" t="s">
        <v>195</v>
      </c>
      <c r="E14" t="s">
        <v>196</v>
      </c>
    </row>
    <row r="15" spans="2:5">
      <c r="B15" t="s">
        <v>197</v>
      </c>
      <c r="C15" t="s">
        <v>198</v>
      </c>
      <c r="D15" t="s">
        <v>199</v>
      </c>
      <c r="E15" t="s">
        <v>200</v>
      </c>
    </row>
    <row r="16" spans="2:5">
      <c r="B16" t="s">
        <v>201</v>
      </c>
      <c r="C16" t="s">
        <v>202</v>
      </c>
      <c r="D16" t="s">
        <v>203</v>
      </c>
      <c r="E16" t="s">
        <v>204</v>
      </c>
    </row>
    <row r="17" spans="2:5">
      <c r="B17" t="s">
        <v>205</v>
      </c>
      <c r="C17" t="s">
        <v>206</v>
      </c>
      <c r="D17" t="s">
        <v>207</v>
      </c>
      <c r="E17" t="s">
        <v>208</v>
      </c>
    </row>
    <row r="18" spans="2:5">
      <c r="B18" t="s">
        <v>209</v>
      </c>
      <c r="C18" t="s">
        <v>210</v>
      </c>
      <c r="D18" t="s">
        <v>211</v>
      </c>
      <c r="E18" t="s">
        <v>212</v>
      </c>
    </row>
    <row r="19" spans="2:5">
      <c r="B19" t="s">
        <v>213</v>
      </c>
      <c r="C19" t="s">
        <v>216</v>
      </c>
      <c r="D19" t="s">
        <v>214</v>
      </c>
      <c r="E19" t="s">
        <v>215</v>
      </c>
    </row>
    <row r="20" spans="2:5">
      <c r="B20" t="s">
        <v>217</v>
      </c>
      <c r="C20" t="s">
        <v>134</v>
      </c>
      <c r="D20" t="s">
        <v>218</v>
      </c>
      <c r="E20" t="s">
        <v>219</v>
      </c>
    </row>
    <row r="21" spans="2:5">
      <c r="B21" t="s">
        <v>220</v>
      </c>
      <c r="C21" t="s">
        <v>221</v>
      </c>
      <c r="D21" t="s">
        <v>222</v>
      </c>
      <c r="E21" t="s">
        <v>237</v>
      </c>
    </row>
    <row r="22" spans="2:5">
      <c r="B22" t="s">
        <v>223</v>
      </c>
      <c r="C22" t="s">
        <v>136</v>
      </c>
      <c r="D22" t="s">
        <v>224</v>
      </c>
      <c r="E22" t="s">
        <v>225</v>
      </c>
    </row>
    <row r="23" spans="2:5">
      <c r="B23" t="s">
        <v>226</v>
      </c>
      <c r="C23" t="s">
        <v>227</v>
      </c>
      <c r="D23" t="s">
        <v>228</v>
      </c>
      <c r="E23" t="s">
        <v>229</v>
      </c>
    </row>
    <row r="24" spans="2:5">
      <c r="B24" t="s">
        <v>230</v>
      </c>
      <c r="C24" t="s">
        <v>231</v>
      </c>
      <c r="D24" t="s">
        <v>232</v>
      </c>
      <c r="E24" t="s">
        <v>233</v>
      </c>
    </row>
    <row r="25" spans="2:5">
      <c r="B25" t="s">
        <v>234</v>
      </c>
      <c r="C25" t="s">
        <v>139</v>
      </c>
      <c r="D25" t="s">
        <v>235</v>
      </c>
      <c r="E25" t="s">
        <v>236</v>
      </c>
    </row>
    <row r="26" spans="2:5">
      <c r="B26" t="s">
        <v>238</v>
      </c>
      <c r="C26" t="s">
        <v>137</v>
      </c>
      <c r="D26" t="s">
        <v>239</v>
      </c>
      <c r="E26" t="s">
        <v>240</v>
      </c>
    </row>
    <row r="27" spans="2:5">
      <c r="B27" t="s">
        <v>241</v>
      </c>
      <c r="C27" t="s">
        <v>242</v>
      </c>
      <c r="D27" t="s">
        <v>243</v>
      </c>
      <c r="E27" t="s">
        <v>244</v>
      </c>
    </row>
    <row r="28" spans="2:5">
      <c r="B28" t="s">
        <v>245</v>
      </c>
      <c r="C28" t="s">
        <v>246</v>
      </c>
      <c r="D28" t="s">
        <v>247</v>
      </c>
      <c r="E28" t="s">
        <v>248</v>
      </c>
    </row>
    <row r="29" spans="2:5">
      <c r="B29" t="s">
        <v>249</v>
      </c>
      <c r="C29" t="s">
        <v>250</v>
      </c>
      <c r="D29" t="s">
        <v>251</v>
      </c>
      <c r="E29" t="s">
        <v>252</v>
      </c>
    </row>
    <row r="30" spans="2:5">
      <c r="B30" t="s">
        <v>253</v>
      </c>
      <c r="C30" t="s">
        <v>254</v>
      </c>
      <c r="D30" t="s">
        <v>255</v>
      </c>
      <c r="E30" t="s">
        <v>256</v>
      </c>
    </row>
    <row r="31" spans="2:5">
      <c r="B31" t="s">
        <v>257</v>
      </c>
      <c r="C31" t="s">
        <v>258</v>
      </c>
      <c r="D31" t="s">
        <v>259</v>
      </c>
      <c r="E31" t="s">
        <v>260</v>
      </c>
    </row>
    <row r="32" spans="2:5">
      <c r="B32" t="s">
        <v>261</v>
      </c>
      <c r="C32" t="s">
        <v>262</v>
      </c>
      <c r="D32" t="s">
        <v>263</v>
      </c>
      <c r="E32" t="s">
        <v>264</v>
      </c>
    </row>
    <row r="33" spans="2:5">
      <c r="B33" t="s">
        <v>265</v>
      </c>
      <c r="C33" t="s">
        <v>266</v>
      </c>
      <c r="D33" t="s">
        <v>267</v>
      </c>
      <c r="E33" t="s">
        <v>268</v>
      </c>
    </row>
    <row r="34" spans="2:5">
      <c r="B34" t="s">
        <v>269</v>
      </c>
      <c r="C34" t="s">
        <v>270</v>
      </c>
      <c r="D34" t="s">
        <v>271</v>
      </c>
      <c r="E34" t="s">
        <v>272</v>
      </c>
    </row>
    <row r="35" spans="2:5">
      <c r="B35" t="s">
        <v>273</v>
      </c>
      <c r="C35" t="s">
        <v>274</v>
      </c>
      <c r="D35" t="s">
        <v>275</v>
      </c>
      <c r="E35" t="s">
        <v>276</v>
      </c>
    </row>
    <row r="36" spans="2:5">
      <c r="B36" t="s">
        <v>277</v>
      </c>
      <c r="C36" t="s">
        <v>278</v>
      </c>
      <c r="D36" t="s">
        <v>279</v>
      </c>
      <c r="E36" t="s">
        <v>280</v>
      </c>
    </row>
    <row r="37" spans="2:5">
      <c r="B37" t="s">
        <v>281</v>
      </c>
      <c r="C37" t="s">
        <v>135</v>
      </c>
      <c r="D37" t="s">
        <v>282</v>
      </c>
      <c r="E37" t="s">
        <v>283</v>
      </c>
    </row>
    <row r="38" spans="2:5">
      <c r="B38" t="s">
        <v>284</v>
      </c>
      <c r="C38" t="s">
        <v>285</v>
      </c>
      <c r="D38" t="s">
        <v>286</v>
      </c>
      <c r="E38" t="s">
        <v>287</v>
      </c>
    </row>
    <row r="39" spans="2:5">
      <c r="B39" t="s">
        <v>288</v>
      </c>
      <c r="C39" t="s">
        <v>138</v>
      </c>
      <c r="D39" t="s">
        <v>289</v>
      </c>
      <c r="E39" t="s">
        <v>290</v>
      </c>
    </row>
    <row r="40" spans="2:5">
      <c r="B40" t="s">
        <v>291</v>
      </c>
      <c r="C40" t="s">
        <v>292</v>
      </c>
      <c r="D40" t="s">
        <v>293</v>
      </c>
      <c r="E40" t="s">
        <v>294</v>
      </c>
    </row>
    <row r="41" spans="2:5">
      <c r="B41" t="s">
        <v>295</v>
      </c>
      <c r="C41" t="s">
        <v>296</v>
      </c>
      <c r="D41" t="s">
        <v>297</v>
      </c>
      <c r="E41" t="s">
        <v>298</v>
      </c>
    </row>
    <row r="42" spans="2:5">
      <c r="B42" t="s">
        <v>299</v>
      </c>
      <c r="C42" t="s">
        <v>300</v>
      </c>
      <c r="D42" t="s">
        <v>301</v>
      </c>
      <c r="E42" t="s">
        <v>302</v>
      </c>
    </row>
    <row r="43" spans="2:5">
      <c r="B43" t="s">
        <v>303</v>
      </c>
      <c r="C43" t="s">
        <v>304</v>
      </c>
      <c r="D43" t="s">
        <v>305</v>
      </c>
      <c r="E43" t="s">
        <v>306</v>
      </c>
    </row>
    <row r="44" spans="2:5">
      <c r="B44" t="s">
        <v>307</v>
      </c>
      <c r="C44" t="s">
        <v>308</v>
      </c>
      <c r="D44" t="s">
        <v>309</v>
      </c>
      <c r="E44" t="s">
        <v>310</v>
      </c>
    </row>
    <row r="45" spans="2:5">
      <c r="B45" t="s">
        <v>311</v>
      </c>
      <c r="C45" t="s">
        <v>312</v>
      </c>
      <c r="D45" t="s">
        <v>313</v>
      </c>
      <c r="E45" t="s">
        <v>314</v>
      </c>
    </row>
    <row r="46" spans="2:5">
      <c r="B46" t="s">
        <v>315</v>
      </c>
      <c r="C46" t="s">
        <v>326</v>
      </c>
      <c r="D46" t="s">
        <v>316</v>
      </c>
      <c r="E46" t="s">
        <v>317</v>
      </c>
    </row>
    <row r="47" spans="2:5">
      <c r="B47" t="s">
        <v>318</v>
      </c>
      <c r="C47" t="s">
        <v>319</v>
      </c>
      <c r="D47" t="s">
        <v>320</v>
      </c>
      <c r="E47" t="s">
        <v>321</v>
      </c>
    </row>
    <row r="48" spans="2:5">
      <c r="B48" t="s">
        <v>322</v>
      </c>
      <c r="C48" t="s">
        <v>323</v>
      </c>
      <c r="D48" t="s">
        <v>324</v>
      </c>
      <c r="E48" t="s">
        <v>325</v>
      </c>
    </row>
    <row r="69" spans="2:5">
      <c r="B69" t="s">
        <v>361</v>
      </c>
      <c r="E69" t="s">
        <v>327</v>
      </c>
    </row>
    <row r="70" spans="2:5">
      <c r="B70" t="s">
        <v>363</v>
      </c>
      <c r="E70" t="s">
        <v>368</v>
      </c>
    </row>
    <row r="71" spans="2:5">
      <c r="B71" t="s">
        <v>362</v>
      </c>
      <c r="E71" t="s">
        <v>368</v>
      </c>
    </row>
    <row r="72" spans="2:5">
      <c r="B72" t="s">
        <v>123</v>
      </c>
      <c r="E72" t="s">
        <v>367</v>
      </c>
    </row>
    <row r="73" spans="2:5">
      <c r="B73" t="s">
        <v>122</v>
      </c>
      <c r="E73" t="s">
        <v>328</v>
      </c>
    </row>
    <row r="74" spans="2:5">
      <c r="B74" t="s">
        <v>124</v>
      </c>
      <c r="E74" t="s">
        <v>329</v>
      </c>
    </row>
    <row r="75" spans="2:5">
      <c r="B75" t="s">
        <v>126</v>
      </c>
      <c r="E75" t="s">
        <v>330</v>
      </c>
    </row>
    <row r="76" spans="2:5">
      <c r="B76" t="s">
        <v>120</v>
      </c>
      <c r="E76" t="s">
        <v>331</v>
      </c>
    </row>
    <row r="77" spans="2:5">
      <c r="B77" t="s">
        <v>125</v>
      </c>
      <c r="E77" t="s">
        <v>332</v>
      </c>
    </row>
    <row r="78" spans="2:5">
      <c r="B78" t="s">
        <v>119</v>
      </c>
      <c r="E78" t="s">
        <v>333</v>
      </c>
    </row>
    <row r="79" spans="2:5">
      <c r="B79" t="s">
        <v>121</v>
      </c>
      <c r="E79" t="s">
        <v>334</v>
      </c>
    </row>
    <row r="80" spans="2:5">
      <c r="B80" t="s">
        <v>128</v>
      </c>
      <c r="E80" s="15" t="s">
        <v>335</v>
      </c>
    </row>
    <row r="81" spans="2:5">
      <c r="B81" t="s">
        <v>127</v>
      </c>
      <c r="E81" s="15" t="s">
        <v>336</v>
      </c>
    </row>
    <row r="82" spans="2:5">
      <c r="B82" t="s">
        <v>129</v>
      </c>
      <c r="E82" s="15" t="s">
        <v>337</v>
      </c>
    </row>
    <row r="83" spans="2:5">
      <c r="B83" t="s">
        <v>31</v>
      </c>
      <c r="E83" s="15" t="s">
        <v>146</v>
      </c>
    </row>
    <row r="84" spans="2:5">
      <c r="B84" t="s">
        <v>32</v>
      </c>
      <c r="E84" s="15" t="s">
        <v>147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クエストシート原本</vt:lpstr>
      <vt:lpstr>選択マスタ</vt:lpstr>
      <vt:lpstr>レベルマスタ</vt:lpstr>
      <vt:lpstr>アビリティマスタ</vt:lpstr>
      <vt:lpstr>クエストシート原本!Print_Area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2023-10-19T12:34:03Z</dcterms:modified>
</cp:coreProperties>
</file>